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ttps://upjs-my.sharepoint.com/personal/lubomir_snajder_upjs_sk/Documents/NPITA_ODIPT/1_1/Metodiky/"/>
    </mc:Choice>
  </mc:AlternateContent>
  <bookViews>
    <workbookView xWindow="0" yWindow="0" windowWidth="26985" windowHeight="9945" tabRatio="971" firstSheet="8" activeTab="8"/>
  </bookViews>
  <sheets>
    <sheet name="rozdelenie" sheetId="1" r:id="rId1"/>
    <sheet name="Zoznam_100_metodik" sheetId="18" r:id="rId2"/>
    <sheet name="strucny popis" sheetId="2" r:id="rId3"/>
    <sheet name="UK(ss) AI2 - 6h" sheetId="5" r:id="rId4"/>
    <sheet name="UK+UPJS(zs) Scratch - 20h" sheetId="6" r:id="rId5"/>
    <sheet name="UMB(zs) - 6h" sheetId="14" r:id="rId6"/>
    <sheet name="UKF(zs) - 6h" sheetId="15" r:id="rId7"/>
    <sheet name="UNIZA(ss) - 5h" sheetId="16" r:id="rId8"/>
    <sheet name="UPJS(ss) Python - 26h" sheetId="3" r:id="rId9"/>
    <sheet name="UPJS(zs) EV3 - 5h" sheetId="7" r:id="rId10"/>
    <sheet name="CodeBug - 2h" sheetId="8" r:id="rId11"/>
    <sheet name="video - 3h" sheetId="9" r:id="rId12"/>
    <sheet name="kod. dat, formaty - 3h" sheetId="10" r:id="rId13"/>
    <sheet name="inf, bezp - 3h" sheetId="11" r:id="rId14"/>
    <sheet name="RPi - 7h" sheetId="12" r:id="rId15"/>
    <sheet name="kod, sifry, kompresia - 4h" sheetId="13" r:id="rId16"/>
  </sheets>
  <definedNames>
    <definedName name="_xlnm._FilterDatabase" localSheetId="1" hidden="1">Zoznam_100_metodik!$B$1:$L$110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7" i="18" l="1"/>
  <c r="J127" i="18"/>
  <c r="K127" i="18"/>
  <c r="H118" i="18"/>
  <c r="H114" i="18"/>
  <c r="H115" i="18"/>
  <c r="H116" i="18"/>
  <c r="H117" i="18"/>
  <c r="H119" i="18"/>
  <c r="H120" i="18"/>
  <c r="H121" i="18"/>
  <c r="H122" i="18"/>
  <c r="H123" i="18"/>
  <c r="H124" i="18"/>
  <c r="H125" i="18"/>
  <c r="H126" i="18"/>
  <c r="H113" i="18"/>
  <c r="C9" i="1"/>
  <c r="C10" i="1"/>
  <c r="C11" i="1"/>
  <c r="C12" i="1"/>
  <c r="C6" i="1"/>
  <c r="C7" i="1"/>
  <c r="C8" i="1"/>
  <c r="C13" i="1"/>
  <c r="C14" i="1"/>
  <c r="C15" i="1"/>
  <c r="C16" i="1"/>
  <c r="C17" i="1"/>
  <c r="C18" i="1"/>
  <c r="C19" i="1"/>
  <c r="C20" i="1"/>
  <c r="R6" i="1"/>
  <c r="R7" i="1"/>
  <c r="R9" i="1"/>
  <c r="K15" i="18"/>
  <c r="L15" i="18"/>
  <c r="K16" i="18"/>
  <c r="L16" i="18"/>
  <c r="K14" i="18"/>
  <c r="L14" i="18"/>
  <c r="K9" i="18"/>
  <c r="L9" i="18"/>
  <c r="K10" i="18"/>
  <c r="L10" i="18"/>
  <c r="K8" i="18"/>
  <c r="L8" i="18"/>
  <c r="K3" i="18"/>
  <c r="L3" i="18"/>
  <c r="K4" i="18"/>
  <c r="L4" i="18"/>
  <c r="K2" i="18"/>
  <c r="L2" i="18"/>
  <c r="O5" i="1"/>
  <c r="F3" i="1"/>
  <c r="G3" i="1"/>
  <c r="H3" i="1"/>
  <c r="I3" i="1"/>
  <c r="J3" i="1"/>
  <c r="K3" i="1"/>
  <c r="L3" i="1"/>
  <c r="M3" i="1"/>
  <c r="N3" i="1"/>
  <c r="O3" i="1"/>
  <c r="E21" i="1"/>
  <c r="R8" i="1"/>
  <c r="C21" i="1"/>
  <c r="H127" i="18"/>
</calcChain>
</file>

<file path=xl/sharedStrings.xml><?xml version="1.0" encoding="utf-8"?>
<sst xmlns="http://schemas.openxmlformats.org/spreadsheetml/2006/main" count="1122" uniqueCount="465">
  <si>
    <t>UPJŠ - A</t>
  </si>
  <si>
    <t>UPJŠ - Z</t>
  </si>
  <si>
    <t>UPJŠ - M</t>
  </si>
  <si>
    <t>UPJŠ - J</t>
  </si>
  <si>
    <t>UPJŠ - Ľ</t>
  </si>
  <si>
    <t>UMB</t>
  </si>
  <si>
    <t>UKF</t>
  </si>
  <si>
    <t>UNIZA</t>
  </si>
  <si>
    <t>UK</t>
  </si>
  <si>
    <t>/</t>
  </si>
  <si>
    <t>ss</t>
  </si>
  <si>
    <t>Programovanie Python</t>
  </si>
  <si>
    <t>zs</t>
  </si>
  <si>
    <t>Programovanie Python + Raspberry Pi</t>
  </si>
  <si>
    <t>Programovanie AppInventor (voľný blok)</t>
  </si>
  <si>
    <t>nezaradene</t>
  </si>
  <si>
    <t>Programovanie Scratch (UPJŠ+UK)</t>
  </si>
  <si>
    <t>spolu</t>
  </si>
  <si>
    <t>Modelovanie a 3D tlač</t>
  </si>
  <si>
    <t>Programovanie robotických stavebníc EV3</t>
  </si>
  <si>
    <t>Wearables - Codebug</t>
  </si>
  <si>
    <t>Digitálne spracovanie videa</t>
  </si>
  <si>
    <t>Kódovanie dát, formáty</t>
  </si>
  <si>
    <t>Informačná bezpečnosť</t>
  </si>
  <si>
    <t>Raspberry Pi</t>
  </si>
  <si>
    <t>Kódovanie, šifrovanie, kompresia</t>
  </si>
  <si>
    <t>Informačná bezpečnosť (UMB)</t>
  </si>
  <si>
    <t>Spracovanie geolokačných dát (UKF)</t>
  </si>
  <si>
    <t>Tvorba prezentácií (UNIZA)</t>
  </si>
  <si>
    <t>id</t>
  </si>
  <si>
    <t>názov</t>
  </si>
  <si>
    <t>škola</t>
  </si>
  <si>
    <t>odporúčaný ročník</t>
  </si>
  <si>
    <t>vytvorenie metodiky do</t>
  </si>
  <si>
    <t>univerzita</t>
  </si>
  <si>
    <t>zodpovedný</t>
  </si>
  <si>
    <t>1. verzia</t>
  </si>
  <si>
    <t>finalna verzia</t>
  </si>
  <si>
    <t>počet</t>
  </si>
  <si>
    <t>%</t>
  </si>
  <si>
    <t>I_SS_01</t>
  </si>
  <si>
    <t>Python 01: úvod do programovania, výpočty v konzole</t>
  </si>
  <si>
    <t>SŠ</t>
  </si>
  <si>
    <t>2. - 3.</t>
  </si>
  <si>
    <t>UPJŠ</t>
  </si>
  <si>
    <t>jan.gunis@upjs.sk</t>
  </si>
  <si>
    <t>I_SS_02</t>
  </si>
  <si>
    <t>Python 02: sekvenčné programovanie, korytnačia grafika</t>
  </si>
  <si>
    <t>lubomir.snajder@upjs.sk</t>
  </si>
  <si>
    <t>I_SS_03</t>
  </si>
  <si>
    <t>Python 03: vlastné funkcie bez parametrov</t>
  </si>
  <si>
    <t>I_SS_04</t>
  </si>
  <si>
    <t>Python 04: cyklus s pevným počtom opakovaní, dekompozícia</t>
  </si>
  <si>
    <t>I_SS_05</t>
  </si>
  <si>
    <t>Python 05: systemizácia učiva</t>
  </si>
  <si>
    <t>zuzana.tkacova1@upjs.sk</t>
  </si>
  <si>
    <t>I_SS_06</t>
  </si>
  <si>
    <t>Python 06: funkcia s jedným parametrom</t>
  </si>
  <si>
    <t>počet ZŠ</t>
  </si>
  <si>
    <t>I_SS_07</t>
  </si>
  <si>
    <t>Python 07: funkcia s parametrami pre kreslenie</t>
  </si>
  <si>
    <t>I_SS_08</t>
  </si>
  <si>
    <t>Python 08: funkcia s parametrami pre výpočet</t>
  </si>
  <si>
    <t>I_SS_09</t>
  </si>
  <si>
    <t>Python 09: podmienka</t>
  </si>
  <si>
    <t>I_SS_10</t>
  </si>
  <si>
    <t>Python 10: opakovanie (výpočty, chyby)</t>
  </si>
  <si>
    <t>I_SS_11</t>
  </si>
  <si>
    <t>Python 11: textová konzola, číslo, reťazec</t>
  </si>
  <si>
    <t>I_SS_12</t>
  </si>
  <si>
    <t>Python 12: dekompozícia, funkcie, aritmetika</t>
  </si>
  <si>
    <t>počet SŠ</t>
  </si>
  <si>
    <t>I_SS_13</t>
  </si>
  <si>
    <t>Python 13: zložené a vnorené podmienky</t>
  </si>
  <si>
    <t>I_SS_14</t>
  </si>
  <si>
    <t>Python 14: reťazec</t>
  </si>
  <si>
    <t>I_SS_15</t>
  </si>
  <si>
    <t>Python 15: cyklus na reťazci a prvkoch</t>
  </si>
  <si>
    <t>I_SS_16</t>
  </si>
  <si>
    <t>Python 16: opakovanie (komplexná úloha)</t>
  </si>
  <si>
    <t>I_SS_17</t>
  </si>
  <si>
    <t>Python 17: zoznam, vyhľadávanie, krokovanie</t>
  </si>
  <si>
    <t>I_SS_18</t>
  </si>
  <si>
    <t>Python 18: dvojitý zoznam</t>
  </si>
  <si>
    <t>I_SS_19</t>
  </si>
  <si>
    <t>Python 19: zoznam, náhoda (hod kockou)</t>
  </si>
  <si>
    <t>I_SS_20</t>
  </si>
  <si>
    <t>Python 20: cyklus s podmienkou, dvojitý zoznam</t>
  </si>
  <si>
    <t>I_SS_21</t>
  </si>
  <si>
    <t>Python 21: vnorené štruktúry</t>
  </si>
  <si>
    <t>I_SS_22</t>
  </si>
  <si>
    <t>Python 22: opakovanie (komplexná úloha)</t>
  </si>
  <si>
    <t>I_SS_23</t>
  </si>
  <si>
    <t>Python 23: meteostanica 1: Raspberry Pi</t>
  </si>
  <si>
    <t>I_SS_24</t>
  </si>
  <si>
    <t>Python 24: meteostanica 2: vstupy</t>
  </si>
  <si>
    <t>?</t>
  </si>
  <si>
    <t>I_SS_25</t>
  </si>
  <si>
    <t>Python 25: meteostanica 3: výstupy</t>
  </si>
  <si>
    <t>I_SS_26</t>
  </si>
  <si>
    <t>Python 26: meteostanica 4: spracovanie dát</t>
  </si>
  <si>
    <t>I_SS_27</t>
  </si>
  <si>
    <t>Bezpečnosť 1: bezpečnosť IT</t>
  </si>
  <si>
    <t>2.</t>
  </si>
  <si>
    <t>spisakov@gmail.com</t>
  </si>
  <si>
    <t>I_SS_28</t>
  </si>
  <si>
    <t>Bezpečnosť 2: bezpečnosť dát, podpis</t>
  </si>
  <si>
    <t>I_SS_29</t>
  </si>
  <si>
    <t>Bezpečnosť 3: bezpečnosť dát, šifrovanie</t>
  </si>
  <si>
    <t>I_SS_30</t>
  </si>
  <si>
    <t>Kódovanie 1: UTF-8, formáty TXT a CSV</t>
  </si>
  <si>
    <t>1.</t>
  </si>
  <si>
    <t>I_SS_31</t>
  </si>
  <si>
    <t>Kódovanie 2: formát JSON, otvorené dáta</t>
  </si>
  <si>
    <t>I_SS_32</t>
  </si>
  <si>
    <t>Kódovanie 3: formát XML, otvorené dáta</t>
  </si>
  <si>
    <t>I_SS_33</t>
  </si>
  <si>
    <t>Raspberry Pi 1: hardvér, softvér</t>
  </si>
  <si>
    <t>3.</t>
  </si>
  <si>
    <t>I_SS_34</t>
  </si>
  <si>
    <t>Raspberry Pi 2: LCD, kamera (fotoaparát)</t>
  </si>
  <si>
    <t>I_SS_35</t>
  </si>
  <si>
    <t>Raspberry Pi 3: dotyková klávesnica</t>
  </si>
  <si>
    <t>I_SS_36</t>
  </si>
  <si>
    <t>Raspberry Pi 4: relátka, motory (riadenie)</t>
  </si>
  <si>
    <t>I_SS_37</t>
  </si>
  <si>
    <t>Raspberry Pi 5: automatické spracovanie dát</t>
  </si>
  <si>
    <t>I_SS_38</t>
  </si>
  <si>
    <t>Raspberry Pi 6: siteťová komunikácia</t>
  </si>
  <si>
    <t>I_SS_39</t>
  </si>
  <si>
    <t>Raspberry Pi 7: princípy operačného systému</t>
  </si>
  <si>
    <t>I_SS_40</t>
  </si>
  <si>
    <t>AppInventor 1</t>
  </si>
  <si>
    <t>tomcsanyiova@fmph.uniba.sk</t>
  </si>
  <si>
    <t>Tomcsányyiová: 31.8.2017, spoluautor: tomcsanyi@slovanet.sk</t>
  </si>
  <si>
    <t>I_SS_41</t>
  </si>
  <si>
    <t>AppInventor 2</t>
  </si>
  <si>
    <t>I_SS_42</t>
  </si>
  <si>
    <t>AppInventor 3</t>
  </si>
  <si>
    <t>I_SS_43</t>
  </si>
  <si>
    <t>AppInventor 4</t>
  </si>
  <si>
    <t>Tomcsányyiová: 31.1.2018, , spoluautor: tomcsanyi@slovanet.sk</t>
  </si>
  <si>
    <t>I_SS_44</t>
  </si>
  <si>
    <t>AppInventor 5</t>
  </si>
  <si>
    <t>I_SS_45</t>
  </si>
  <si>
    <t>AppInventor 6</t>
  </si>
  <si>
    <t>I_SS_46</t>
  </si>
  <si>
    <t>Príprava prezentácie - čo potrebujeme vedieť vopred (účastníci, cieľ, obsah, forma prezentácie), otázky pred prípravou - (5 W-s), výber a členenie informácií</t>
  </si>
  <si>
    <t>michal.varga@fri.uniza.sk</t>
  </si>
  <si>
    <r>
      <t xml:space="preserve">Podľa popisu v záložke </t>
    </r>
    <r>
      <rPr>
        <b/>
        <sz val="11"/>
        <color rgb="FFFF0000"/>
        <rFont val="Calibri"/>
        <family val="2"/>
        <charset val="238"/>
        <scheme val="minor"/>
      </rPr>
      <t>UNIZA(ss) - 5h</t>
    </r>
    <r>
      <rPr>
        <sz val="11"/>
        <color rgb="FFFF0000"/>
        <rFont val="Calibri"/>
        <family val="2"/>
        <charset val="238"/>
        <scheme val="minor"/>
      </rPr>
      <t xml:space="preserve"> ide o orientáciu na softvér, ktorý žiaci navyše poznajú zo ZŠ. Prosíme aby ste metodiku orientovali na vyššie kognitívne ciele, na prípravu prezentácie ako celku (teda, nie len súbor prezentácie) včítane vyhľadávania, spracovania, overenia pravdivosti informácií a samotnej prezentácie informácií apod.</t>
    </r>
  </si>
  <si>
    <t>I_SS_47</t>
  </si>
  <si>
    <t>Príprava obsahu - štruktúra prezentácie (úvod, jadro, záver, diskusia), Osnova prezentácie - myšlienková mapa, 3P, praktické príklady</t>
  </si>
  <si>
    <t>viliam.lendel@fri.uniza.sk</t>
  </si>
  <si>
    <t>I_SS_48</t>
  </si>
  <si>
    <t>Zefektívnenie podania prezentácie (efektívna snímka, tipy, výber efektívnych metód prezentácie, pomôcky, najčastejšie chyby začiatočníka)</t>
  </si>
  <si>
    <t>norbert.adamko@fri.uniza.sk</t>
  </si>
  <si>
    <t>I_SS_49</t>
  </si>
  <si>
    <t>Príprava efektívnej prezentácie s využitím IT - vyhľadávanie, spracovanie, overenie pravdivosti informácií, tvorba efektívnej prezentácie</t>
  </si>
  <si>
    <t>lubomir.sadlon@fri.uniza.sk</t>
  </si>
  <si>
    <t>I_SS_50</t>
  </si>
  <si>
    <t>Vizuálna podpora, modelové situácie a využitie iných nástrojov na tvorbu prezentácie (prezi)</t>
  </si>
  <si>
    <t>alzbeta.kanalikova@fri.uniza.sk</t>
  </si>
  <si>
    <t>I_ZS_01</t>
  </si>
  <si>
    <t>Scratch - Základná orientácia v prostredí, práca s postavou a scénou (výber z knižníc), jednoduchý pohyb postavy</t>
  </si>
  <si>
    <t>ZŠ</t>
  </si>
  <si>
    <t>6.</t>
  </si>
  <si>
    <t>I_ZS_02</t>
  </si>
  <si>
    <t>Scratch - Práca s kostýmami (výber z knižníc), ovládanie klávesnicou</t>
  </si>
  <si>
    <t>I_ZS_03</t>
  </si>
  <si>
    <t>Scratch - Sledovanie myši, grafické efekty, ovládanie klávesnicou</t>
  </si>
  <si>
    <t>I_ZS_04</t>
  </si>
  <si>
    <t>Scratch - Textový vstup a výstup, použitie premenných</t>
  </si>
  <si>
    <t>I_ZS_05</t>
  </si>
  <si>
    <t>Scratch - Práca so zvukom, použitie viacerých pozadí, cielený pohyb (animácie objektov)</t>
  </si>
  <si>
    <t>I_ZS_06</t>
  </si>
  <si>
    <t>Scratch - Použitie webovej kamery, tvorba vlastných postáv/kostýmov</t>
  </si>
  <si>
    <t>I_ZS_07</t>
  </si>
  <si>
    <t>Scratch - Použitie externých senzorov (Picoboard) - tvorba grafických senzorických rozhraní</t>
  </si>
  <si>
    <t>I_ZS_08</t>
  </si>
  <si>
    <t>Scratch - Použitie externých senzorov (Picoboard) - tvorba blokov, náhodnosť, matematické operácie</t>
  </si>
  <si>
    <t>I_ZS_09</t>
  </si>
  <si>
    <t>Scratch - Použitie externých senzorov (Picoboard) - interaktívna grafika - použitie ovládacích prvkov</t>
  </si>
  <si>
    <t>I_ZS_10</t>
  </si>
  <si>
    <t>Scratch - Programovanie hier</t>
  </si>
  <si>
    <t>I_ZS_11</t>
  </si>
  <si>
    <t>Scratch - Bludiská</t>
  </si>
  <si>
    <t>I_ZS_12</t>
  </si>
  <si>
    <t>Scratch - Hry v štvorčekovej sieti</t>
  </si>
  <si>
    <t>I_ZS_13</t>
  </si>
  <si>
    <t>Scratch - Skákacie hry (jumping games)</t>
  </si>
  <si>
    <t>I_ZS_14</t>
  </si>
  <si>
    <t>Scratch - Simulácie v Scratchi, práca s klonmi a broadcasty 1</t>
  </si>
  <si>
    <t>7.</t>
  </si>
  <si>
    <t>I_ZS_15</t>
  </si>
  <si>
    <t>Scratch - Simulácie v Scratchi, práca s klonmi a broadcasty 2</t>
  </si>
  <si>
    <t>I_ZS_16</t>
  </si>
  <si>
    <t>Scratch - Práca na náročnejších STEM projektoch 1</t>
  </si>
  <si>
    <t>I_ZS_17</t>
  </si>
  <si>
    <t>Scratch - Práca na náročnejších STEM projektoch 2</t>
  </si>
  <si>
    <t>I_ZS_18</t>
  </si>
  <si>
    <t>Scratch - Práca na náročnejších STEM projektoch 3</t>
  </si>
  <si>
    <t>I_ZS_19</t>
  </si>
  <si>
    <t>Scratch - Práca na náročnejších STEM projektoch 4</t>
  </si>
  <si>
    <t>I_ZS_20</t>
  </si>
  <si>
    <t>Scratch - Práca na náročnejších STEM projektoch 5</t>
  </si>
  <si>
    <t>I_ZS_21</t>
  </si>
  <si>
    <t>Chytré technológie (Smart technologie) - Micro:bit</t>
  </si>
  <si>
    <t>5. - 6.</t>
  </si>
  <si>
    <t>I_ZS_22</t>
  </si>
  <si>
    <t>I_ZS_23</t>
  </si>
  <si>
    <t>I_ZS_24</t>
  </si>
  <si>
    <t>3D modelovanie a tlač 1</t>
  </si>
  <si>
    <t>7. - 8.</t>
  </si>
  <si>
    <t>I_ZS_25</t>
  </si>
  <si>
    <t>3D modelovanie a tlač 2</t>
  </si>
  <si>
    <t>I_ZS_26</t>
  </si>
  <si>
    <t>3D modelovanie a tlač 3</t>
  </si>
  <si>
    <t>I_ZS_27</t>
  </si>
  <si>
    <t>Digitálne spracovanie videa 1</t>
  </si>
  <si>
    <t>angelika.haneszova@upjs.sk</t>
  </si>
  <si>
    <t>I_ZS_28</t>
  </si>
  <si>
    <t>Digitálne spracovanie videa 2</t>
  </si>
  <si>
    <t>I_ZS_29</t>
  </si>
  <si>
    <t>Digitálne spracovanie videa 3</t>
  </si>
  <si>
    <t>I_ZS_30</t>
  </si>
  <si>
    <t>Lego EV3 - Objavme Lego EV3 hardvérovú kocku</t>
  </si>
  <si>
    <t>I_ZS_31</t>
  </si>
  <si>
    <t>Lego EV3 - Konštrukcia funkčného robota</t>
  </si>
  <si>
    <t>I_ZS_32</t>
  </si>
  <si>
    <t>Lego EV3 - Využitie základných senzorov LEGO EV3 zostavy</t>
  </si>
  <si>
    <t>I_ZS_33</t>
  </si>
  <si>
    <t>Lego EV3 - Funkcie akčného a funkčného bloku.</t>
  </si>
  <si>
    <t>I_ZS_34</t>
  </si>
  <si>
    <t>Lego EV3 - Pokročilé programovanie v grafickom programovom prostredí Lego Mindstorms pomocou pokročilých matematických operácií.</t>
  </si>
  <si>
    <t>I_ZS_35</t>
  </si>
  <si>
    <t>Kódovanie, šifrovanie, kompresia 1</t>
  </si>
  <si>
    <t>I_ZS_36</t>
  </si>
  <si>
    <t>Kódovanie, šifrovanie, kompresia 2</t>
  </si>
  <si>
    <t>I_ZS_37</t>
  </si>
  <si>
    <t>Kódovanie, šifrovanie, kompresia 3</t>
  </si>
  <si>
    <t>I_ZS_38</t>
  </si>
  <si>
    <t>Kódovanie, šifrovanie, kompresia 4</t>
  </si>
  <si>
    <t>I_ZS_39</t>
  </si>
  <si>
    <t>Práca s geolokačnými dátami - Určovanie geografickej polohy pomocou GPS, práca s mobilným zariadením </t>
  </si>
  <si>
    <t>8.</t>
  </si>
  <si>
    <t>glovaszova@ukf.sk</t>
  </si>
  <si>
    <t>I_ZS_40</t>
  </si>
  <si>
    <t>Práca s geolokačnými dátami - Získavanie a zaznamenávanie geolokačných dát pomocou mobilného zariadenia s GPS</t>
  </si>
  <si>
    <t>I_ZS_41</t>
  </si>
  <si>
    <t>Práca s geolokačnými dátami - XML formáty súborov s dátami z GPS, spracovanie dát pomocou špecializovaných softvérov, pomocou nástrojov všeobecného použitia</t>
  </si>
  <si>
    <t>I_ZS_42</t>
  </si>
  <si>
    <t>Práca s geolokačnými dátami - Práca s digitálnou mapou, zdieľanie dát, kolaboratívny projekt</t>
  </si>
  <si>
    <t>I_ZS_43</t>
  </si>
  <si>
    <t>Práca s geolokačnými dátami - Geolokačné počítačové hry pre mobilné zariadenia</t>
  </si>
  <si>
    <t>I_ZS_44</t>
  </si>
  <si>
    <t>Práca s geolokačnými dátami - Úprava geolokačnej hry s otvoreným kódom</t>
  </si>
  <si>
    <t>I_ZS_45</t>
  </si>
  <si>
    <t>Etické aspekty IKT - Ako škodím ostatným?</t>
  </si>
  <si>
    <t>ludovit.trajtel@umb.sk</t>
  </si>
  <si>
    <t>I_ZS_46</t>
  </si>
  <si>
    <t>Etické aspekty IKT - Ako niektorí škodia mne?</t>
  </si>
  <si>
    <t>I_ZS_47</t>
  </si>
  <si>
    <t>Autorské práva - Múdrejší/múdrejšia som silnejší/silnejšia.</t>
  </si>
  <si>
    <t>I_ZS_48</t>
  </si>
  <si>
    <t>Riziká IKT - Pre koho som zaujímavý/zaujímavá?</t>
  </si>
  <si>
    <t>I_ZS_49</t>
  </si>
  <si>
    <t>Riziká IKT - Čo potrebujem chrániť?</t>
  </si>
  <si>
    <t>I_ZS_50</t>
  </si>
  <si>
    <t>Riziká IKT - Čo nesmiem zanedbať?</t>
  </si>
  <si>
    <t>Výpočty množstva informácie v správe a aplikácie dvojkovej sústavy</t>
  </si>
  <si>
    <t>bonusová metodika (mimo rozpočtu projektu)</t>
  </si>
  <si>
    <t>Kódovanie - tvorba a odhaľovanie čiernych skriniek s rôznymi druhmi údajov</t>
  </si>
  <si>
    <t>Kódovanie textov - jednoznačnosť kódovania a dekódovania</t>
  </si>
  <si>
    <t xml:space="preserve">Kódovanie textových súborov (ASCII, UTF-8, UTF-16), určovanie veľkosti súborov (na disku) v rôznych OS a súborových systémoch </t>
  </si>
  <si>
    <t>Získavanie, spracovanie a prezentácia informácií</t>
  </si>
  <si>
    <t>Komunikačné protokoly – papieriková
komunikácia</t>
  </si>
  <si>
    <t>Komprimácia dát, komprimácia obrázkov</t>
  </si>
  <si>
    <t>Kódovanie znakov, kódovacie tabuľky</t>
  </si>
  <si>
    <t>finálne 09/17</t>
  </si>
  <si>
    <t>finálne 01/18</t>
  </si>
  <si>
    <t>finálne 08/18</t>
  </si>
  <si>
    <t>martin.sechny@upjs.sk</t>
  </si>
  <si>
    <t>riešiteľ</t>
  </si>
  <si>
    <t>počet hodín</t>
  </si>
  <si>
    <t>Podrobnejší popis obsahu bloku</t>
  </si>
  <si>
    <t>Základný kurz procedurálneho programovania v jazyku Python – modul turtle, premenné, podmienky, cykly, výpis na obrazovku v textovom a grafickom okne, čítanie z klávesnice a z grafického okna, jednoduché algoritmy.  Analýza problému, zápis návrhu algoritmu.</t>
  </si>
  <si>
    <t>Programovanie Python +
Raspberry Pi</t>
  </si>
  <si>
    <t>Použitie jazyka Python na hardvéri Raspberry Pi s operačným systémom GNU/Linux – čítanie a spracovanie analógových a digitálnych dát z hardvérových vstupov, práca so súborom, použitie hardvérových výstupov. Riešenie reálneho problému.</t>
  </si>
  <si>
    <t>Programovanie AppInventor</t>
  </si>
  <si>
    <t xml:space="preserve">Objavovanie možností Android tabletu (zistenie parametrov, prehľad aplikácií, úložný priestor, senzory). Programovanie jednoduchších aplikácií v prostredí App Inventora využívajúce funkcionalitu tabletu (dotyková obrazovka, senzory, čítačku QR kódov, analýzu/syntézu reči ...) </t>
  </si>
  <si>
    <t>Programovanie Scratch</t>
  </si>
  <si>
    <t>Nosnou časťou by mal byť úvod do prostredia Scratch (práca s postavou, kostýmami, myšou, klávesnicou, textom, premennými), umelecké projekty v Scratchi (práca s interaktívnou grafikou a zvukom), ďalej koncept tvorby hier v Scratchi (vytváranie herných scenárov a riadenie udalostí) a simulácie (práca na náročnejších STEM projektoch). Predpokladaný metodický prístup by mal byť bádateľsky orientovaná výučba (metódou 5E) a projektová výučba.</t>
  </si>
  <si>
    <t>Programovanie Scratch +
Picoboard</t>
  </si>
  <si>
    <t>Blok by sa mal zamerať na rozšírenie možností ovládania Scratchu prostredníctvom externých vstupov (mikrofón, webkamera, Picoboard) využitím bádateľsky orientovanej výučby (metódou 5E) a projektovou výučbou.</t>
  </si>
  <si>
    <t>Programovanie robotických
stavebníc EV3</t>
  </si>
  <si>
    <t>Práca s Lego EV3 hardvérovou kockou, funkčné nastavenia kocky, zložky Brick programu, detekcia portov pomocou Hardware Page. Využitie základných senzorov LEGO EV3 zostavy – tlakový, ultrasonický, farebný, gyroskopický, využívanie akčného a funkčného bloku. Pokročilé programovanie v grafickom programovom prostredí Lego Mindstorms.</t>
  </si>
  <si>
    <t>Obsah by sa mal zamerať na iné "podoby" počítačov v našom okolí - physical computing - počítače ako súčasť elektronických produktov, nositeľná elektronika ("wearables"), inteligentných domácností/Internet vecí... Nosným nástrojom by mal byť Codebug (ako súčasť IT Science Lab-ov) a jednoduché príklady na jeho programovanie v blokovom prostredí. Hlavný metodický prístup k celej problematike by malo byť bádateľsky orientované vyučovanie (metóda 5E).</t>
  </si>
  <si>
    <t>Techniky tvorby animácií, Stop Motion animácie. Video - spracovanie prírodovedného pokusu v Movie Maker (z fyziky, chémie, biológie), vytvorenie filmu.</t>
  </si>
  <si>
    <t>Kódovanie znakov UTF-8, formáty súborov CSV, JSON, XML. Otvorené dáta ako zdroj dát - riešenie konkrétneho problému. </t>
  </si>
  <si>
    <t>Bezpečnosť IT - rôzne aspekty. Bezpečnosť dát – šifrovanie správ a súborov, elektronický podpis (GPG). </t>
  </si>
  <si>
    <t>Model počítača – Raspberry Pi, operačný systém GNU/Linux Raspbian, HDMI monitor, USB klávesnica, USB myš, LCD, kamera, LED, dotyková klávesnica, relátka, motory. Internet vecí, automatické ukladanie a spracovanie dát. Sieťová komunikácia UTP Ethernet, WiFi. Princípy riadenia procesov, pamäte, používateľov, služieb. Praktická úloha, napr. fotoaparát.</t>
  </si>
  <si>
    <t>Kódovanie, šifrovanie, 
kompresia</t>
  </si>
  <si>
    <t>Kódovanie údajov a informácií, kódovanie textu, obrazu, zvuku, čísiel, číselné sústavy (morzeovka, binárne kódovanie, QR kódy). Šifrovacie hry využívajúce jednoduché šifry (napr. substitučné, transpozičné).
Princípy kompresie dát, archivácia a komprimácia, stratové a bezstratové kompresie, práca s UNICODE dátami</t>
  </si>
  <si>
    <t>blok pre UMB</t>
  </si>
  <si>
    <t>inf. bezpečnosť  - etika, aut. práva, vseobečné hrozby IoT (hravá forma)</t>
  </si>
  <si>
    <t>blok pre UKF</t>
  </si>
  <si>
    <t>spracovanie geolokačných dát - GPS, zaznamenavani, geolokačné hry
data z GPS, citanie a vyhodnocovanie XML súborov</t>
  </si>
  <si>
    <t>blok pre UNIZA</t>
  </si>
  <si>
    <t>Práca s nástrojom MS PowerPoint pre vytvorenie obsahovo a graficky dobrej prezentácie. Predstavenie nástroja Prezi ako alternatívy pre tvorbu prezentácie.</t>
  </si>
  <si>
    <t>blok pre UK</t>
  </si>
  <si>
    <t>je možné blok rozdeliť na menšie bloky pri zachovaní celkového súčtu</t>
  </si>
  <si>
    <t>Námety tém, z ktorých možno vyskladať bloky:</t>
  </si>
  <si>
    <r>
      <t xml:space="preserve">Otvorené dáta 
</t>
    </r>
    <r>
      <rPr>
        <sz val="11"/>
        <color theme="1"/>
        <rFont val="Calibri"/>
        <family val="2"/>
        <charset val="238"/>
        <scheme val="minor"/>
      </rPr>
      <t>(voľný blok)</t>
    </r>
  </si>
  <si>
    <t>Portál otvorených dát https://data.gov.sk, význam, občianska spoločnosť, licencia, vyhľadávanie, strojové spracovanie. Riešenie konkrétnej úlohy.</t>
  </si>
  <si>
    <r>
      <t xml:space="preserve">Spracovanie dát na webe 
</t>
    </r>
    <r>
      <rPr>
        <sz val="11"/>
        <color theme="1"/>
        <rFont val="Calibri"/>
        <family val="2"/>
        <charset val="238"/>
        <scheme val="minor"/>
      </rPr>
      <t>(voľný blok)</t>
    </r>
  </si>
  <si>
    <t>Tímový projekt: riešenie problému pre inteligentné mesto - HTML formulár, spracovanie cez PHP skript, uloženie dát do SQL, CSV, JSON, XML. Grafická prezentácia dát na webe, infografika.</t>
  </si>
  <si>
    <t>Umelá inteligencia 
(voľný blok)</t>
  </si>
  <si>
    <t>Rozpoznávanie písma a reči, navigácia, autopilot - princípy, praktické ukážky. (Pozn: mozno spomenut Captchu, chatterbot, asistenti
- Siri, Cortana atd. nie len ukážky, ale aj praktické použitie žiakmi)</t>
  </si>
  <si>
    <r>
      <t xml:space="preserve">Veľké dáta
</t>
    </r>
    <r>
      <rPr>
        <sz val="11"/>
        <color theme="1"/>
        <rFont val="Calibri"/>
        <family val="2"/>
        <charset val="238"/>
        <scheme val="minor"/>
      </rPr>
      <t>(voľný blok)</t>
    </r>
  </si>
  <si>
    <t>Veľké dáta, dátová analýza, modelovanie dát, grafická prezentácia dát.</t>
  </si>
  <si>
    <t>Spracovanie 2D/3D grafiky
(voľný blok)</t>
  </si>
  <si>
    <t>3D modelovanie (napr. v TinkerCAD) a tlač (prípadne skenovanie). Princípy a prvé skúsenosti.</t>
  </si>
  <si>
    <t>voľný blok</t>
  </si>
  <si>
    <t>pokročilejšie funkcie v kancelárskom balíku (hromadná korešpondencia, šablóny, obsah, index, štýly, overovanie štatistický hypotéz, kont. tabuľky ...)</t>
  </si>
  <si>
    <t>Výskumný projekt a práca s dátami (čítanie dát z grafov a tabuliek, príprava a realizácia jednoduchého žiackeho výskumného projektu s využitím dotazníka)</t>
  </si>
  <si>
    <t>Základy publikovania na webe (vytvorenie jednoduchého blogu alebo jednoduchej webovej stránky prostredníctvom publikačnej služby, webová stránka pod lupou, estetické aspekty, etické aspekty, copywriting a pod...)</t>
  </si>
  <si>
    <t>prezentacia - principy tvorby DOBREJ prezentacie</t>
  </si>
  <si>
    <t>digitalizácia a spracovanie zvukov</t>
  </si>
  <si>
    <t>požadované prerekvizity:</t>
  </si>
  <si>
    <t>zakladny kurz programovania</t>
  </si>
  <si>
    <t>Ai2</t>
  </si>
  <si>
    <t>Objavovanie možností Android tabletu (zistenie parametrov, prehľad aplikácií, úložný priestor, senzory).</t>
  </si>
  <si>
    <t>Programovanie kresliacej aplikácie 1 (dotyková obrazovka, plátno, senzor zrýchlenia)</t>
  </si>
  <si>
    <t>Programovanie kresliacej aplikácie 2 (tlačidlá, vstupné textové políčko, fotoaparát, metóda inic. obrazovky)</t>
  </si>
  <si>
    <t>Programovanie aplikácie na čítanie čiarového kódu (čítačka QR kódov, syntéza reči, ikona aplikácie, metóda ukončenia aplikácie)</t>
  </si>
  <si>
    <t>Programovanie postrehovej hry 1 (lopta, premenná, príkaz priradenia, výstupné textové políčko, časovač)</t>
  </si>
  <si>
    <t>Programovanie postrehovej hry 2 (príkaz vetvenia, ďalšie metódy časovača)</t>
  </si>
  <si>
    <t>Scratch I.</t>
  </si>
  <si>
    <t>Úvod/základy práce v prostredí Scratch</t>
  </si>
  <si>
    <t>Základná orientácia v prostredí, práca s postavou a scénou (výber z knižníc), jednoduchý pohyb postavy</t>
  </si>
  <si>
    <t>Práca s kostýmami (výber z knižníc), ovládanie klávesnicou</t>
  </si>
  <si>
    <t>Sledovanie myši, grafické efekty, ovládanie klávesnicou</t>
  </si>
  <si>
    <t>Textový vstup a výstup, použitie premenných</t>
  </si>
  <si>
    <t>Scratch II.</t>
  </si>
  <si>
    <t>Práca s multimédiami a senzormi</t>
  </si>
  <si>
    <t>Práca so zvukom, použitie viacerých pozadí, cielený pohyb (animácie objektov)</t>
  </si>
  <si>
    <t>Použitie webovej kamery, tvorba vlastných postáv/kostýmov</t>
  </si>
  <si>
    <t>Použitie externých senzorov (Picoboard) - tvorba grafických senzorických rozhraní</t>
  </si>
  <si>
    <t>Použitie externých senzorov (Picoboard) - tvorba blokov, náhodnosť, matematické operácie</t>
  </si>
  <si>
    <t>Použitie externých senzorov (Picoboard) - interaktívna grafika - použitie ovládacích prvkov</t>
  </si>
  <si>
    <t>Scratch III.</t>
  </si>
  <si>
    <t>Hry a herné scenáre (UK)</t>
  </si>
  <si>
    <t>Programovanie hier</t>
  </si>
  <si>
    <t>programovanie graficky nenáročných, ale skôr strategických hier, v ktorých žiaci hru nielen naprogramujú, ale aj nájdu stratégiu pre počítač (nedokonalú), NIM?</t>
  </si>
  <si>
    <t>Bludiská</t>
  </si>
  <si>
    <t>generovanie bludiska podľa hodnôt v zozname?</t>
  </si>
  <si>
    <t>Hry v štvorčekovej sieti</t>
  </si>
  <si>
    <t>séria gradovaných úloh, ktorá vedie žiakov k vytvoreniu siete MxN z farebných štvorčekov</t>
  </si>
  <si>
    <t>Skákacie hry</t>
  </si>
  <si>
    <t>simulácia príťažlivosti, zmeny pozadia</t>
  </si>
  <si>
    <t>Scratch IV.</t>
  </si>
  <si>
    <t>Simulácie (UK)</t>
  </si>
  <si>
    <t>Simulácie v Scratchi, práca s klonmi a broadcasty</t>
  </si>
  <si>
    <t>Scratch V.</t>
  </si>
  <si>
    <t>STEM projekty (UK)</t>
  </si>
  <si>
    <t>Práca na náročnejších STEM projektoch</t>
  </si>
  <si>
    <t>ART</t>
  </si>
  <si>
    <t>v časti projektov, ktoré sú označené ako V. sa zrejme už nič nové nepreberie, budú sa pomerne silne využívať doterajšie vedomosti, žiaci sa budú učiť dôsledne analyzovať problémy, vytvárať riešenie pre jednotlivé podproblémy a tak vytvárať celé riešenie</t>
  </si>
  <si>
    <t>MATH</t>
  </si>
  <si>
    <t>Slovenčina</t>
  </si>
  <si>
    <t>téma 1</t>
  </si>
  <si>
    <t>podrobný popis témy</t>
  </si>
  <si>
    <t>téma 2</t>
  </si>
  <si>
    <t>téma 3</t>
  </si>
  <si>
    <t>téma 4</t>
  </si>
  <si>
    <t>téma 5</t>
  </si>
  <si>
    <t>téma 6</t>
  </si>
  <si>
    <t>Spracovanie geolokačných dát</t>
  </si>
  <si>
    <t xml:space="preserve">Určovanie geografickej polohy pomocou GPS, práca s mobilným zariadením </t>
  </si>
  <si>
    <t>Získavanie a zaznamenávanie geolokačných dát pomocou mobilného zariadenia s GPS</t>
  </si>
  <si>
    <t>XML formáty súborov s dátami z GPS, spracovanie dát pomocou špecializovaných softvérov, pomocou nástrojov všeobecného použitia</t>
  </si>
  <si>
    <t>Práca s digitálnou mapou, zdieľanie dát, kolaboratívny projekt</t>
  </si>
  <si>
    <t>Geolokačné počítačové hry pre mobilné zariadenia</t>
  </si>
  <si>
    <t>Úprava geolokačnej hry s otvoreným kódom</t>
  </si>
  <si>
    <r>
      <t xml:space="preserve">po každej systematizácii môže byť overenie vedomostí - test = metodika?
1. a 2. test - praktické úlohy typu vytvor niečo
ďalšie typy: čo robí program? nájadi a oprav chybu v programe, doplň do programu
</t>
    </r>
    <r>
      <rPr>
        <b/>
        <sz val="11"/>
        <color rgb="FFFF0000"/>
        <rFont val="Calibri"/>
        <family val="2"/>
        <charset val="238"/>
        <scheme val="minor"/>
      </rPr>
      <t>systematizácia by mala nie len precvičiť a hlbšie prehĺbiť poznatky, ktoré žiaci získali na predchádzajúcich hodinách, ale ukázať aj vzájomné prepojenie týchto poznatkov a prípadné súvislosti, tu je dôležité z predchádzajúch metodík vybrať to, čo je doležité (koncepčné učivo) a na toto sa zamerať (aby sa neprecvičovali nepodstatné veci), aj učiteľovi v metodike by sme mali zdôvodniť čo a prečo je z predchádzajúcich metodík dôležité a na čo sa zameriavame</t>
    </r>
  </si>
  <si>
    <t>·</t>
  </si>
  <si>
    <t xml:space="preserve">Python 01: </t>
  </si>
  <si>
    <t>predstavenie významu programovania ako nástroja na riešenie problémov, 
úvodná informácia o programovacom jazyku a prostredí, hranie sa s konzolou (python ako kalkulačka), čísla a texty, 
konzola ako nástroj na "testovanie" jazyka,  chyby (syntaktické, behová, logické - nemusíme nutne kategorizovať teraz), 
premenné intuitívne - ako spôsob pamätania si hodnoty počas výpočtu (napr. bmi, prevody cm a palce, ...)</t>
  </si>
  <si>
    <t>jano</t>
  </si>
  <si>
    <t>Python 02: </t>
  </si>
  <si>
    <t>prechod z konzoly do editora &lt;- ukladanie (súbor.py) a znovupouzitie kódu (v zmysle, ze po skonceni sa kod nestrati tak ako v konzole), 
modul turtle a kreslenie základných utvarov (štvorček, trojuholník, vlajka, domček, slniečko - len ako kruh...) podľa zadaných kritérií (pohyb, otáčanie, farby), 
jednoduché sekvenčné programovania, </t>
  </si>
  <si>
    <t>lubo</t>
  </si>
  <si>
    <t>Python 03: </t>
  </si>
  <si>
    <t>vlastné funkcie bez parametrov a návratových hodnôt (ako nový príkaz - pomenovanie skupiny príkazov)&lt;- dekompozícia problému a znovupouziteľnosť kódu, 
kreslene náhrdeľníka (korálka - funkcia, sekvencia korálok - funkcia: napr. SK korálky B-M-Č, DE korálky Č-Ž-Č, ...), 
testovanie správnosti programu testovaním správnosti jednotlivých funkcií (krátke funkcie aby sa chyba ľahko hľadala),hľadať chybu vo vlastnom kóde,
komentujme funkcie a ich časti</t>
  </si>
  <si>
    <t>Python 04: </t>
  </si>
  <si>
    <t>cyklus s pevným počtom opakovaní (for i in range(n) vo význame opakuj n krát), 
kreslenie útvarov kde sa niečo opakuje (plot, kolajnice, schody, slniečko, šachovnica, ...)
aj tu sa zameriame na dekompozíciu a precvičenie tvorby a použitie funkcií bez parametrov a návratovej hodnoty
hľadaj vzor v obrázku -&gt; dekompozícia a použitie cyklov
nepoužívajme cyklus v cykle, ale funkciu v cykle</t>
  </si>
  <si>
    <t>Python 05: </t>
  </si>
  <si>
    <t>systematizácia učiva,
nájdi vzor, opakované kreslenie vzoru, cyklus, dekompozícia -funkcie, 
dokonči vzor podľa jeho začiatku,
dom, ulica, sídlisko,
vyfarbená šachovnica, trojuholníková pyramída, ...</t>
  </si>
  <si>
    <t>zuzka</t>
  </si>
  <si>
    <t>Python 06: </t>
  </si>
  <si>
    <t>funkcia s parametrom - kreslenie rôzne veľkých útvarov - jeden parameter, znovu sa objaví pojem premenná,
abstrakcia,
pri dekompozícii (volanie funkcií) si posielajú parameter (možno s menšou úpravou - napr.: dom s veľkosťou x má okná veľkosti x/4),
príkaz priradenia (už majú skúsenosť z konzoly) - 
  fo funkcii - priradenie si novej hodnoty do premennej (lokálna premenná), 
tu ide o to, ze ak vo f-cii priradim nieco premennej, ktora je definovana globalne, stava sa z nej lokalna premenna a hodnota povodnej globalnej sa nemeni - toto sa moze objavit ako poznamka pre ucitela, ziakom len ukazame spravnu cestu, t.j. nepouzivat globalne premenne</t>
  </si>
  <si>
    <r>
      <t xml:space="preserve">podmienený príkaz,
na základe vstupu sa môže kresliť niečo iné (asi len testovanie na veľkosť, testovanie na paritu - každý druhý lúč inej farby)
</t>
    </r>
    <r>
      <rPr>
        <sz val="11"/>
        <color rgb="FFFF0000"/>
        <rFont val="Calibri"/>
        <family val="2"/>
        <charset val="238"/>
        <scheme val="minor"/>
      </rPr>
      <t>kedze sme stale v korytnacke, vstup je uz otestovany (je to cislo), daju sa zaradit priklady/ukazky, ze ak vstup bude float, zhavaruje to - zatial len ako poznatok,
ako toto riesit pride neskor</t>
    </r>
  </si>
  <si>
    <r>
      <t xml:space="preserve">systematizácia učiva
výpočty - návrat ku kalkulačke,
doplnenie kódy aby to robilo niečo vopred zadané,
hľadanie chyby v cudzom programe + oprava chyby,
typy chýb (logické - robí to niečo ako má, behové - niekedy to predčasne skončí s chybou)
</t>
    </r>
    <r>
      <rPr>
        <sz val="11"/>
        <color rgb="FFFF0000"/>
        <rFont val="Calibri"/>
        <family val="2"/>
        <charset val="238"/>
        <scheme val="minor"/>
      </rPr>
      <t>kde zaradime ladenie - trasovanie? zda sa mi, ze pri korytnacke este nie, lebo sa miesa graficke rozhranie korytnacky s textovym vystupom debuggera</t>
    </r>
  </si>
  <si>
    <r>
      <t xml:space="preserve">vstup - spracovanie vstupu - výstup konzola
konverzia typov, premenná typu reťazec, (číslo a reťazec)
vyhodnocovanie výrazov - priorita operátorov (skúsenosť z úvodnej hodiny),
úlohy typu - BMI (hmotnosť, výška - bmi - závrečný verdikt) - podmienený príkaz (if elif?), ktorý tarif elektriny, ktorý paušal kedy?
stále riešime dekompozíciu .. funkcie, náročnejšia dekompozícia
funkcia s navratovou hodnotou - univerzalnost pouzitia vysledku
</t>
    </r>
    <r>
      <rPr>
        <sz val="11"/>
        <color rgb="FFFF0000"/>
        <rFont val="Calibri"/>
        <family val="2"/>
        <charset val="238"/>
        <scheme val="minor"/>
      </rPr>
      <t xml:space="preserve">tu by sme mohli zaradit aj debuggovanie a pracu s vynimkami - len odchytavanie
vyhodnocovanie výrazov je na to vhodné, lebo nie vzdy sa da vyraz vyhodnotit, </t>
    </r>
  </si>
  <si>
    <t>Python 12: dokompozícia, funkcie, aritmetika</t>
  </si>
  <si>
    <r>
      <t xml:space="preserve">zložené podmienky,
ošetrenie vstupu (nekorektný vstup - typovo, rozsah), div, mod
úlohy typu - cena lístkov: množstevná zľava, vek, hendykep, ....
</t>
    </r>
    <r>
      <rPr>
        <sz val="11"/>
        <color rgb="FFFF0000"/>
        <rFont val="Calibri"/>
        <family val="2"/>
        <charset val="238"/>
        <scheme val="minor"/>
      </rPr>
      <t>zaradime generovanie vynimiek? ako lepsie riesenie testovania vstupu
ked "tlacime" na funkcie (=dekompozicia) tak slusna funkcia spravi co ma alebo protestuje (vyhodi výnimku), ze sa to neda</t>
    </r>
  </si>
  <si>
    <t>systemizácia učiva
náročnejšie úlohy</t>
  </si>
  <si>
    <r>
      <t xml:space="preserve">zoznamy ako štruktúrovaná premenná (podobnosť s reťazcom)
vyhľadávanie v zozname </t>
    </r>
    <r>
      <rPr>
        <strike/>
        <sz val="11"/>
        <color theme="1"/>
        <rFont val="Calibri"/>
        <family val="2"/>
        <charset val="238"/>
        <scheme val="minor"/>
      </rPr>
      <t xml:space="preserve">(v cykle, pozor, nie index() pretože generuje výnimku) - 
</t>
    </r>
    <r>
      <rPr>
        <strike/>
        <sz val="11"/>
        <color rgb="FFFF0000"/>
        <rFont val="Calibri"/>
        <family val="2"/>
        <charset val="238"/>
        <scheme val="minor"/>
      </rPr>
      <t xml:space="preserve">alebo pouzime index, pretoze uz vieme vynimky 
</t>
    </r>
    <r>
      <rPr>
        <sz val="11"/>
        <color rgb="FFFF0000"/>
        <rFont val="Calibri"/>
        <family val="2"/>
        <charset val="238"/>
        <scheme val="minor"/>
      </rPr>
      <t>pouzime operator in</t>
    </r>
    <r>
      <rPr>
        <sz val="11"/>
        <color theme="1"/>
        <rFont val="Calibri"/>
        <family val="2"/>
        <charset val="238"/>
        <scheme val="minor"/>
      </rPr>
      <t xml:space="preserve">
krokovanie programu
výrezy (napr. kĺzavý priemer)</t>
    </r>
  </si>
  <si>
    <t>prechod cez dva zoznamy súčasne (napr.: vysledky hier hráčov v zozname, kto vyhral celkovo?)</t>
  </si>
  <si>
    <r>
      <t xml:space="preserve">vytváranie a modifikácia zoznamov
náhoda (randint alebo randrange?)
hádzanie kocou a frekvenčná analýza </t>
    </r>
    <r>
      <rPr>
        <sz val="11"/>
        <color rgb="FFFF0000"/>
        <rFont val="Calibri"/>
        <family val="2"/>
        <charset val="238"/>
        <scheme val="minor"/>
      </rPr>
      <t>(toto je skor uloha na slovnik)</t>
    </r>
  </si>
  <si>
    <t>cyklus s podmienkou
prechod cez dva rozne dlhé zoznamy súčasne</t>
  </si>
  <si>
    <t>čítanie textového súboru, načítanie do zoznamu po riadkoch, rozdelenie textu do zoznamu podľa oddeľovacieho znaku, ošetrenie chyby pri čítaní súboru, zápis do súboru po znakoch, zápis do súboru po riadkoch, zápis do súboru zo zoznamu, ošetrenie chyby pri zápise do súboru, pomenovanie a cesta k súboru, rozdiely v textovom formáte v operačných systémoch GNU/Linux a MS Windows, využitie funkcií operačného systému GNU/Linux pri práci so súbormi a zariadeniami Raspberry Pi, jednoduché úlohy, každá úloha na zvládnutie jednej operácie so súbormi</t>
  </si>
  <si>
    <t>čítanie analógového alebo digitálneho vstupu Raspberry Pi, použitie zariadenia ako súboru v operačnom systéme a v programovacom jazyku, načítanie hodnoty do jednoduchej premennej, načítanie série dát do zoznamu, úlohy napr.: pripoj senzor teploty, senzor osvetlenia, načítaj hodnotu, vypíš na obrazovku, použitie dotykovej klávesnice</t>
  </si>
  <si>
    <t>zápis hodnoty na výstup Raspberry Pi, úloha napr.: pripoj jednu LED a zobraz hondotu 1 bitu z premennej, pripoj niekoľko LED a zobraz n-bitovú hodnotu, pripoj relátka a ovládaj motorček</t>
  </si>
  <si>
    <t>Raspberry Pi ako príklad internetu vecí - meteostanica - vstupy budú merať napr. teplotu, osvetlenie, rýchlosť vetra, vlhkosť, zrážky, program načítava vstupy v zadaných časoch, zapisuje do súboru CSV, zobrazuje na LCD displeji, stav indikuje na LED, posiela do siete</t>
  </si>
  <si>
    <t>projekt: meteostanica ako príklad internetu vecí</t>
  </si>
  <si>
    <t>EV3</t>
  </si>
  <si>
    <t>Objavme Lego EV3 hardvérovú kocku</t>
  </si>
  <si>
    <t>Konštrukcia funkčného robota</t>
  </si>
  <si>
    <t>Využitie základných senzorov LEGO EV3 zostavy</t>
  </si>
  <si>
    <t>Funkcie akčného a funkčného bloku.</t>
  </si>
  <si>
    <t>Pokročilé programovanie v grafickom programovom prostredí Lego Mindstorms pomocou pokročilých matematických operácií.</t>
  </si>
  <si>
    <t>programovanie v prostredí Blockly (Scratch)</t>
  </si>
  <si>
    <t>CodeBug</t>
  </si>
  <si>
    <t>počítače vôkol nás - zabudované systémy ("rozoberme mobil"); Codebug - základné prvky, základy programovania (jednoduchý príklad na prácu s displejom a tlačidlom)</t>
  </si>
  <si>
    <t>počítače vôkol nás - nositeľná elektronika; Codebug - projekt vlastného módneho doplnku (využitím tlačidiel, displeja, hudby)</t>
  </si>
  <si>
    <t>práca s grafikou, s animáciami a so zvukom</t>
  </si>
  <si>
    <t>film a animácia - princípy pohyblivého obrazu, scenár filmu, </t>
  </si>
  <si>
    <t>nahrávanie videosekvencií, úprava videa, strih (projektová práca)</t>
  </si>
  <si>
    <t>zvuk a hudba vo filme, titulky a vizuálne efekty</t>
  </si>
  <si>
    <t>kódovanie znakov UTF-8, formát súboru CSV, tabuľkový kalkulátor, práca s dátami v príkazovom riadku</t>
  </si>
  <si>
    <t>vysvetlenie princípu a významu kódovania znakov v počítači, ukážka štandardov ASCII a UTF-8 a iných používaných kódovaní, brainstorming (hľadanie univerzálneho formátu na prenos textových a textovo-tabuľkových dát medzi rôznymi aplikáciami a počítačmi), popis štandardu CSV, úloha na import/export CSV s UTF-8 v tabuľkovom kalkulátore, výber vhodnej aplikácie na tento účel, alternatívne rozšírenie metodiky: práca sa textovými dátami v príkazovom riadku Raspberry Pi</t>
  </si>
  <si>
    <t>formát súboru JSON, otvorené dáta ako zdroj dát - riešenie konkrétneho problému</t>
  </si>
  <si>
    <t>princíp a význam konceptu otvorených dát, požiadavky na otvorené dáta (štandardný formát, štandardné kódovanie, otvorenosť, verejná licencia), úloha: vyhľadajte dáta o aktuálnej regionálnej/štátnej téme na portáli data.gov.sk, stiahnite a zobrazte formát JSON, vysvetlenie štruktúry formátu JSON</t>
  </si>
  <si>
    <t>formát súboru XML, otvorené dáta ako zdroj dát, porovnanie XML a HTML, XML ako formát pre ukladanie dát v dokumentoch ODF/MSOOXML</t>
  </si>
  <si>
    <t>príklad na otvorených dátach: vyhľadajte a zobrazte dáta vo formáte XML, vysvetlenie štrukúry formátu XML, brainstorming (ako ešte možno použiť formát XML?), úloha: zobrazte zdrojový kód webovej stránky (HTML/XHTML) a porovnajte s formátom XML, úloha: vytvorte ľubovoľný jednoduchý dokument vo formáte ODF alebo MSOOXML (ODT, ODS, ODP, DOCX, XLSX, PPTX), premenujte ho na *.zip, rozbaľte a preskúmajte jeho obsah</t>
  </si>
  <si>
    <t>bezpečnosť IT – rôzne  aspekty (hardvér, sieť, OS, aplikácie, používateľ, dáta)</t>
  </si>
  <si>
    <t>rôzne aspekty bezpočnosti IT (hardvér, sieť, OS, aplikácie, používateľ, dáta), diskusia o zraniteľnostiach a preventívnych opatreniach, úloha po skupinách: každá skupina si vyberie jeden aspekt, analyzuje problematiku, prezentuje ostatným riešenia, spoločné stanovisko ku zodpovednosti za svoje konanie a za činnosť svojich IT zariadení, praktické ukážky zreniteľností a prevencie na IT zariadeniach</t>
  </si>
  <si>
    <t>bezpečnosť dát – princíp asymetrického šifrovania a elektronického podpisu, vytvorenie kľúčov (GPG), elektronický podpis (GPG), použitie v elektronickej pošte</t>
  </si>
  <si>
    <t>diskusia o bezpečnosti dát, vysvetlenie pojmu bezpečnosť dát, aspekty bezpečnosti dát (dostupnosť, integrita, tajnosť), princíp asymetrického šifrovania a elektronického popisu, praktická úloha: vytvorenie kľúčov (GPG) podľa návodu, použitie elektronického podpisu v elektronickej pošte (GPG)</t>
  </si>
  <si>
    <t>bezpečnosť dát – šifrovanie správ a súborov (GPG), zálohovanie, eID</t>
  </si>
  <si>
    <t>praktická úloha: posielanie a prijímanie šiforvaných a podpísaných správ, uloženie šifrovaných súborov, ďalšie aspekty bezpečnosti dát: zálohovanie, použitie eID</t>
  </si>
  <si>
    <t>model počítača – hardvér Raspberry Pi, operačný systém GNU/Linux Raspbian, HDMI monitor, USB klávesnica, USB myš</t>
  </si>
  <si>
    <t>diskusia (ako funguje počítač?), skupinová úloha (rozdeľte si komponenty počítača a ku každému komponentu povedzte stručne  význam a  princíp fungovania), vysvetlenie blokovej schémy  modernej architektúry počítača, popis hardvérových komponentov Raspberry Pi, úloha: podľa návodu zapojte Raspberry Pi, HDMI monitorm USB klávesnicu, USB myš, spustite operačný systém GNU/Linux Raspbian a zoznámte sa s prostredím</t>
  </si>
  <si>
    <t>model počítača – Raspberry Pi, LCD, kamera (fotoaparát)</t>
  </si>
  <si>
    <t>brainstroming (ako funguje fotoaparát), úloha: podľa návodu poskladajte Raspberry Pi, LCD, kameru, použite vhodný softvér a vyrobte tak fotoaparát</t>
  </si>
  <si>
    <t>model počítača – Raspberry Pi, LED, dotyková klávesnica (ovládací panel inteligentného zariadenia)</t>
  </si>
  <si>
    <t>úloha: podľa návodu poskladajte Raspberry Pi, LED, dotykovú klávesnicu a vyrobte ovládací panel inteligentného zariadenia, napr. ovládanie kúrenia a dverí v dome</t>
  </si>
  <si>
    <t>model počítača – Raspberry Pi, relátka, motory (riadenie elektroniky)</t>
  </si>
  <si>
    <t>úloha: podľa návodu poskladajte Raspberry Pi, relátka, motorčeky a vyrobte riadenie elektronických zariadení, napr. ventilácia, závesy na oknách</t>
  </si>
  <si>
    <t>model počítača – Raspberry Pi, automatické ukladanie a spracovanie dát (inteligentné zariadenie)</t>
  </si>
  <si>
    <t>diskusia (ako riešiť automatické ukladanie dát), úloha: podľa návodu nastavte automatické ukladanie dát, úloha: vytvorte skript pre automatické spracovanie dát (vyhľadanie v texte, formátovanie textu, uloženie do súboru)</t>
  </si>
  <si>
    <t>model počítača – Raspberry Pi, sieťová komunikácia UTP Ethernet, WiFi (internet vecí)</t>
  </si>
  <si>
    <t>vysvetlenie základnej konfigurácie sieťového pripojenia Raspberry Pi v operačnom systéme GNU/Linux Raspbian (UTP Ethernet, WiFi), úloha v skupinách: pripojte Raspberry Pi ako zariadenie internetu vecí do siete a komunikujte s ostatnými skupinami</t>
  </si>
  <si>
    <t>model počítača – Raspberry Pi, princípy riadenia procesov, pamäte, používateľov, služieb</t>
  </si>
  <si>
    <t>brainstorming (ako operačný systém riadi spustené programy a služby), vysvetlenie princípov riadenia procesov, pamäte, používateľov a služieb, úlohy: v príkazovom riadku Raspberry Pi použie príkazy pre zobrazenie  bežiacich procesov, voľnej pamäte, voľnom mieste na disku, spustených službách, spustite a zastavte niektorú službu</t>
  </si>
  <si>
    <t>princíp kódovania, morzeovka, Braillovo písmo, čiarový kód, QR kód, piktogramy, semafór</t>
  </si>
  <si>
    <t>zakódovanie a odkódovanie údajov a informácií, kódovanie rastrového obrazu</t>
  </si>
  <si>
    <t>princíp šifrovania, Cézarova šifra, šifrovací disk, Vigenerova šifra, Cardanova šifra, </t>
  </si>
  <si>
    <t>zaheslovanie rôznych dokumentov, princíp steganografie (informácia skrytá v obrázku), príklady zo života, octové/citrónové písmo</t>
  </si>
  <si>
    <r>
      <t>vstup do programu použitý ako parameter pre predchádzajúce funkcie,</t>
    </r>
    <r>
      <rPr>
        <sz val="11"/>
        <color rgb="FFFF0000"/>
        <rFont val="Calibri"/>
        <family val="2"/>
        <charset val="238"/>
        <scheme val="minor"/>
      </rPr>
      <t xml:space="preserve"> return </t>
    </r>
    <r>
      <rPr>
        <sz val="11"/>
        <color theme="1"/>
        <rFont val="Calibri"/>
        <family val="2"/>
        <charset val="238"/>
        <scheme val="minor"/>
      </rPr>
      <t xml:space="preserve">zovšeobecnenie programu, vlastný MODUL obsahujúci vlastné už vytvorené funkcie
numinput - nie je potrebná konverzia a je vyriešená aj kontrola vstupu (typ, rozsah), ... overiť či výstup je float alebo int - čo je dôležité napr. pre range, 
</t>
    </r>
    <r>
      <rPr>
        <sz val="11"/>
        <color rgb="FFFF0000"/>
        <rFont val="Calibri"/>
        <family val="2"/>
        <charset val="238"/>
        <scheme val="minor"/>
      </rPr>
      <t>počítajme s tým, že numinput vracia float (pretypovanie príde až v 11-12)</t>
    </r>
    <r>
      <rPr>
        <sz val="11"/>
        <color theme="1"/>
        <rFont val="Calibri"/>
        <family val="2"/>
        <charset val="238"/>
        <scheme val="minor"/>
      </rPr>
      <t xml:space="preserve">
</t>
    </r>
    <r>
      <rPr>
        <sz val="11"/>
        <color rgb="FFFF0000"/>
        <rFont val="Calibri"/>
        <family val="2"/>
        <charset val="238"/>
        <scheme val="minor"/>
      </rPr>
      <t>tu by si mali ziaci uvedomit, ze niekde sa ta kontrola vstupu robi, teda za mam zabezpecene, ze moj kod nedostane nevhodnu hodnotu</t>
    </r>
  </si>
  <si>
    <r>
      <t>funkcia s viac parametrami,
výpočty vo funkciách kreslenie rôzne veľkých útvarov aj s rôznym počtom - viac parametrov
napr: sídlisko - ulica - dom
posielanie si zmenených parametrov (posun, odstup, ...)
tu (alebo o hodinu skor) by sa mohol pouzit for s tym, ze vyuzijeme</t>
    </r>
    <r>
      <rPr>
        <sz val="11"/>
        <color rgb="FFFF0000"/>
        <rFont val="Calibri"/>
        <family val="2"/>
        <charset val="238"/>
        <scheme val="minor"/>
      </rPr>
      <t xml:space="preserve"> riadiacu premennu, prip. nielen range(n) ale aj range(od, do, krok)</t>
    </r>
  </si>
  <si>
    <r>
      <t xml:space="preserve">reťazec ako štruktúrovaná premenná
algoritmy na reťazcoch (počet slov v reťazci, jednoduché transpozičné šifry, pigLatin, palindrom, ... - využívame funkcie)
úprava reťazcov (napr. odstránenie násobných medzier, príprava na diktát nahradenie i/y podčiarkovníkom)
</t>
    </r>
    <r>
      <rPr>
        <sz val="11"/>
        <color rgb="FFFF0000"/>
        <rFont val="Calibri"/>
        <family val="2"/>
        <charset val="238"/>
        <scheme val="minor"/>
      </rPr>
      <t>indexovanie reťazca, výrezy - slice</t>
    </r>
    <r>
      <rPr>
        <sz val="11"/>
        <color theme="1"/>
        <rFont val="Calibri"/>
        <family val="2"/>
        <charset val="238"/>
        <scheme val="minor"/>
      </rPr>
      <t xml:space="preserve">
for znak in retazec (toto je nové) aj for index in range(len(retazec))
</t>
    </r>
    <r>
      <rPr>
        <sz val="11"/>
        <color rgb="FFFF0000"/>
        <rFont val="Calibri"/>
        <family val="2"/>
        <charset val="238"/>
        <scheme val="minor"/>
      </rPr>
      <t>ulohy formulujme tak, aby sme neriesili nieco na co maju retazce metody, ale aby sme tieto metody vyuzivali</t>
    </r>
  </si>
  <si>
    <t>Python 21: vnorené riadiace štruktúry (if, for)</t>
  </si>
  <si>
    <r>
      <t xml:space="preserve">vnorené </t>
    </r>
    <r>
      <rPr>
        <sz val="11"/>
        <color rgb="FFFF0000"/>
        <rFont val="Calibri"/>
        <family val="2"/>
        <charset val="238"/>
        <scheme val="minor"/>
      </rPr>
      <t>riadiace</t>
    </r>
    <r>
      <rPr>
        <sz val="11"/>
        <color theme="1"/>
        <rFont val="Calibri"/>
        <family val="2"/>
        <charset val="238"/>
        <scheme val="minor"/>
      </rPr>
      <t xml:space="preserve"> štruktúry </t>
    </r>
    <r>
      <rPr>
        <sz val="11"/>
        <color rgb="FFFF0000"/>
        <rFont val="Calibri"/>
        <family val="2"/>
        <charset val="238"/>
        <scheme val="minor"/>
      </rPr>
      <t xml:space="preserve">(if, for)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</si>
</sst>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charset val="238"/>
      <scheme val="minor"/>
    </font>
    <font>
      <b/>
      <sz val="11"/>
      <color theme="1"/>
      <name val="Calibri"/>
      <family val="2"/>
      <charset val="238"/>
      <scheme val="minor"/>
    </font>
    <font>
      <sz val="11"/>
      <color rgb="FFFF0000"/>
      <name val="Calibri"/>
      <family val="2"/>
      <charset val="238"/>
      <scheme val="minor"/>
    </font>
    <font>
      <sz val="11"/>
      <color rgb="FF000000"/>
      <name val="Calibri"/>
      <family val="2"/>
      <charset val="238"/>
      <scheme val="minor"/>
    </font>
    <font>
      <b/>
      <sz val="11"/>
      <color rgb="FF0070C0"/>
      <name val="Calibri"/>
      <family val="2"/>
      <charset val="238"/>
      <scheme val="minor"/>
    </font>
    <font>
      <b/>
      <sz val="11"/>
      <color rgb="FFFF0000"/>
      <name val="Calibri"/>
      <family val="2"/>
      <charset val="238"/>
      <scheme val="minor"/>
    </font>
    <font>
      <sz val="11"/>
      <color theme="1"/>
      <name val="Calibri"/>
      <family val="2"/>
      <charset val="238"/>
      <scheme val="minor"/>
    </font>
    <font>
      <u/>
      <sz val="11"/>
      <color theme="10"/>
      <name val="Calibri"/>
      <family val="2"/>
      <charset val="238"/>
      <scheme val="minor"/>
    </font>
    <font>
      <sz val="11"/>
      <name val="Calibri"/>
      <family val="2"/>
      <charset val="238"/>
      <scheme val="minor"/>
    </font>
    <font>
      <sz val="11"/>
      <color rgb="FF0070C0"/>
      <name val="Calibri"/>
      <family val="2"/>
      <charset val="238"/>
      <scheme val="minor"/>
    </font>
    <font>
      <strike/>
      <sz val="11"/>
      <color theme="1"/>
      <name val="Calibri"/>
      <family val="2"/>
      <charset val="238"/>
      <scheme val="minor"/>
    </font>
    <font>
      <strike/>
      <sz val="11"/>
      <color rgb="FFFF0000"/>
      <name val="Calibri"/>
      <family val="2"/>
      <charset val="238"/>
      <scheme val="minor"/>
    </font>
  </fonts>
  <fills count="13">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DDD9C3"/>
        <bgColor indexed="64"/>
      </patternFill>
    </fill>
    <fill>
      <patternFill patternType="solid">
        <fgColor rgb="FFD99694"/>
        <bgColor indexed="64"/>
      </patternFill>
    </fill>
    <fill>
      <patternFill patternType="solid">
        <fgColor rgb="FFD7E3BC"/>
        <bgColor indexed="64"/>
      </patternFill>
    </fill>
    <fill>
      <patternFill patternType="solid">
        <fgColor rgb="FFB7DDE8"/>
        <bgColor indexed="64"/>
      </patternFill>
    </fill>
    <fill>
      <patternFill patternType="solid">
        <fgColor rgb="FFFBD5B5"/>
        <bgColor indexed="64"/>
      </patternFill>
    </fill>
    <fill>
      <patternFill patternType="solid">
        <fgColor rgb="FF92D050"/>
        <bgColor indexed="64"/>
      </patternFill>
    </fill>
    <fill>
      <patternFill patternType="solid">
        <fgColor rgb="FFD8D8D8"/>
        <bgColor indexed="64"/>
      </patternFill>
    </fill>
    <fill>
      <patternFill patternType="solid">
        <fgColor theme="5"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9" fontId="6"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86">
    <xf numFmtId="0" fontId="0" fillId="0" borderId="0" xfId="0"/>
    <xf numFmtId="0" fontId="0" fillId="2" borderId="5" xfId="0" applyFill="1" applyBorder="1" applyAlignment="1">
      <alignment horizontal="center"/>
    </xf>
    <xf numFmtId="0" fontId="0" fillId="2" borderId="6" xfId="0" quotePrefix="1" applyFill="1" applyBorder="1" applyAlignment="1">
      <alignment horizontal="center"/>
    </xf>
    <xf numFmtId="0" fontId="0" fillId="2" borderId="2" xfId="0" applyFill="1" applyBorder="1" applyAlignment="1">
      <alignment horizontal="center"/>
    </xf>
    <xf numFmtId="0" fontId="0" fillId="2" borderId="3" xfId="0" quotePrefix="1" applyFill="1" applyBorder="1" applyAlignment="1">
      <alignment horizontal="center"/>
    </xf>
    <xf numFmtId="0" fontId="0" fillId="0" borderId="9" xfId="0" applyBorder="1"/>
    <xf numFmtId="0" fontId="0" fillId="0" borderId="8" xfId="0" applyBorder="1"/>
    <xf numFmtId="0" fontId="0" fillId="0" borderId="0" xfId="0" applyAlignment="1">
      <alignment horizontal="center"/>
    </xf>
    <xf numFmtId="0" fontId="0" fillId="2" borderId="10" xfId="0" applyFill="1" applyBorder="1" applyAlignment="1">
      <alignment horizontal="center"/>
    </xf>
    <xf numFmtId="0" fontId="0" fillId="2" borderId="11" xfId="0" quotePrefix="1" applyFill="1" applyBorder="1" applyAlignment="1">
      <alignment horizontal="center"/>
    </xf>
    <xf numFmtId="0" fontId="0" fillId="2" borderId="12" xfId="0" applyFill="1" applyBorder="1" applyAlignment="1">
      <alignment horizontal="center"/>
    </xf>
    <xf numFmtId="0" fontId="0" fillId="2" borderId="13" xfId="0" applyFill="1" applyBorder="1" applyAlignment="1">
      <alignment horizontal="center"/>
    </xf>
    <xf numFmtId="0" fontId="0" fillId="2" borderId="14" xfId="0" quotePrefix="1" applyFill="1" applyBorder="1" applyAlignment="1">
      <alignment horizontal="center"/>
    </xf>
    <xf numFmtId="0" fontId="0" fillId="2" borderId="15" xfId="0" applyFill="1" applyBorder="1" applyAlignment="1">
      <alignment horizontal="center"/>
    </xf>
    <xf numFmtId="0" fontId="0" fillId="3" borderId="7" xfId="0" applyFill="1" applyBorder="1" applyAlignment="1">
      <alignment horizontal="center"/>
    </xf>
    <xf numFmtId="0" fontId="0" fillId="3" borderId="4" xfId="0" applyFill="1" applyBorder="1" applyAlignment="1">
      <alignment horizontal="center"/>
    </xf>
    <xf numFmtId="0" fontId="0" fillId="4" borderId="1" xfId="0" applyFill="1" applyBorder="1"/>
    <xf numFmtId="0" fontId="0" fillId="4" borderId="1" xfId="0" applyFill="1" applyBorder="1" applyAlignment="1">
      <alignment horizontal="center"/>
    </xf>
    <xf numFmtId="0" fontId="0" fillId="0" borderId="0" xfId="0" applyAlignment="1">
      <alignment wrapText="1"/>
    </xf>
    <xf numFmtId="0" fontId="1" fillId="0" borderId="0" xfId="0" applyFont="1"/>
    <xf numFmtId="0" fontId="0" fillId="0" borderId="0" xfId="0" applyAlignment="1">
      <alignment vertical="center" wrapText="1"/>
    </xf>
    <xf numFmtId="0" fontId="0" fillId="0" borderId="0" xfId="0" applyAlignment="1">
      <alignment vertical="center"/>
    </xf>
    <xf numFmtId="0" fontId="1" fillId="0" borderId="0" xfId="0" applyFont="1" applyAlignment="1">
      <alignment horizontal="center" vertical="center" wrapText="1"/>
    </xf>
    <xf numFmtId="0" fontId="2" fillId="0" borderId="0" xfId="0" applyFont="1"/>
    <xf numFmtId="0" fontId="1" fillId="2" borderId="1" xfId="0" applyFont="1" applyFill="1" applyBorder="1" applyAlignment="1">
      <alignment horizontal="center"/>
    </xf>
    <xf numFmtId="0" fontId="4" fillId="2" borderId="1" xfId="0" applyFont="1" applyFill="1" applyBorder="1"/>
    <xf numFmtId="0" fontId="4" fillId="2" borderId="1" xfId="0" applyFont="1" applyFill="1" applyBorder="1" applyAlignment="1">
      <alignment wrapText="1"/>
    </xf>
    <xf numFmtId="0" fontId="0" fillId="0" borderId="1" xfId="0"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3" fillId="0" borderId="0" xfId="0" applyFont="1" applyAlignment="1">
      <alignment horizontal="left" vertical="center" wrapText="1"/>
    </xf>
    <xf numFmtId="0" fontId="0" fillId="0" borderId="0" xfId="0" applyAlignment="1">
      <alignment horizontal="left"/>
    </xf>
    <xf numFmtId="0" fontId="0" fillId="11" borderId="1" xfId="0" applyFill="1" applyBorder="1" applyAlignment="1">
      <alignment horizontal="right" vertical="center"/>
    </xf>
    <xf numFmtId="0" fontId="4" fillId="11" borderId="1" xfId="0" applyFont="1" applyFill="1" applyBorder="1" applyAlignment="1">
      <alignment horizontal="center" vertical="center"/>
    </xf>
    <xf numFmtId="0" fontId="4" fillId="11" borderId="1" xfId="0" applyFont="1" applyFill="1" applyBorder="1" applyAlignment="1">
      <alignment horizontal="center" vertical="center" wrapText="1"/>
    </xf>
    <xf numFmtId="0" fontId="1" fillId="0" borderId="0" xfId="0" applyFont="1" applyFill="1" applyBorder="1" applyAlignment="1">
      <alignment horizontal="center" vertical="center"/>
    </xf>
    <xf numFmtId="0" fontId="0" fillId="0" borderId="0" xfId="0" applyFill="1" applyBorder="1" applyAlignment="1">
      <alignment horizontal="right" vertical="center"/>
    </xf>
    <xf numFmtId="0" fontId="0" fillId="11" borderId="5" xfId="0" applyFill="1" applyBorder="1" applyAlignment="1">
      <alignment horizontal="right" vertical="center"/>
    </xf>
    <xf numFmtId="0" fontId="4" fillId="11" borderId="5" xfId="0" applyFont="1" applyFill="1" applyBorder="1" applyAlignment="1">
      <alignment horizontal="center" vertical="center"/>
    </xf>
    <xf numFmtId="0" fontId="2" fillId="0" borderId="1" xfId="0" applyFont="1" applyBorder="1" applyAlignment="1">
      <alignment horizontal="center" vertical="center"/>
    </xf>
    <xf numFmtId="0" fontId="5" fillId="2" borderId="1" xfId="0" applyFont="1" applyFill="1" applyBorder="1"/>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2" fillId="0" borderId="0" xfId="0" applyFont="1" applyAlignment="1">
      <alignment vertical="center"/>
    </xf>
    <xf numFmtId="0" fontId="1" fillId="0" borderId="0" xfId="0" applyFont="1" applyFill="1" applyBorder="1" applyAlignment="1">
      <alignment horizontal="left" vertical="center"/>
    </xf>
    <xf numFmtId="0" fontId="1" fillId="0" borderId="0" xfId="0" applyFont="1" applyAlignment="1">
      <alignment wrapText="1"/>
    </xf>
    <xf numFmtId="0" fontId="2" fillId="0" borderId="0" xfId="0" applyFont="1" applyAlignment="1">
      <alignment vertical="center" wrapText="1"/>
    </xf>
    <xf numFmtId="0" fontId="0" fillId="0" borderId="0" xfId="0" applyAlignment="1">
      <alignment textRotation="90"/>
    </xf>
    <xf numFmtId="0" fontId="0" fillId="10" borderId="0" xfId="0" applyFill="1" applyAlignment="1">
      <alignment wrapText="1"/>
    </xf>
    <xf numFmtId="0" fontId="1" fillId="10" borderId="0" xfId="0" applyFont="1" applyFill="1"/>
    <xf numFmtId="0" fontId="1" fillId="0" borderId="0" xfId="0" applyFont="1" applyAlignment="1">
      <alignment horizontal="center"/>
    </xf>
    <xf numFmtId="14" fontId="0" fillId="0" borderId="0" xfId="0" applyNumberFormat="1"/>
    <xf numFmtId="9" fontId="0" fillId="0" borderId="0" xfId="1" applyFont="1"/>
    <xf numFmtId="14" fontId="0" fillId="12" borderId="0" xfId="0" applyNumberFormat="1" applyFill="1"/>
    <xf numFmtId="14" fontId="0" fillId="0" borderId="0" xfId="0" applyNumberFormat="1" applyFont="1"/>
    <xf numFmtId="0" fontId="0" fillId="0" borderId="0" xfId="0" applyFill="1"/>
    <xf numFmtId="0" fontId="0" fillId="0" borderId="0" xfId="0" applyFill="1" applyAlignment="1">
      <alignment horizontal="center"/>
    </xf>
    <xf numFmtId="0" fontId="1" fillId="0" borderId="0" xfId="0" applyFont="1" applyFill="1" applyAlignment="1">
      <alignment horizontal="center"/>
    </xf>
    <xf numFmtId="0" fontId="1" fillId="0" borderId="0" xfId="0" applyFont="1" applyFill="1"/>
    <xf numFmtId="0" fontId="7" fillId="0" borderId="0" xfId="2" applyFill="1"/>
    <xf numFmtId="0" fontId="8" fillId="0" borderId="0" xfId="0" applyFont="1" applyFill="1" applyAlignment="1">
      <alignment horizontal="center"/>
    </xf>
    <xf numFmtId="0" fontId="8" fillId="0" borderId="0" xfId="0" applyFont="1" applyFill="1"/>
    <xf numFmtId="0" fontId="1" fillId="0" borderId="0" xfId="0" applyFont="1" applyAlignment="1">
      <alignment horizontal="center" wrapText="1"/>
    </xf>
    <xf numFmtId="0" fontId="7" fillId="0" borderId="0" xfId="3" applyFill="1"/>
    <xf numFmtId="0" fontId="2" fillId="0" borderId="0" xfId="0" applyFont="1" applyAlignment="1">
      <alignment horizontal="center"/>
    </xf>
    <xf numFmtId="0" fontId="2" fillId="0" borderId="0" xfId="0" applyFont="1" applyFill="1" applyAlignment="1">
      <alignment horizontal="center"/>
    </xf>
    <xf numFmtId="0" fontId="2" fillId="0" borderId="0" xfId="0" applyFont="1" applyAlignment="1">
      <alignment wrapText="1"/>
    </xf>
    <xf numFmtId="14" fontId="0" fillId="0" borderId="0" xfId="0" applyNumberFormat="1" applyAlignment="1">
      <alignment horizontal="left"/>
    </xf>
    <xf numFmtId="0" fontId="0" fillId="0" borderId="0" xfId="0" applyFill="1" applyAlignment="1">
      <alignment horizontal="left"/>
    </xf>
    <xf numFmtId="0" fontId="2" fillId="0" borderId="0" xfId="0" applyFont="1" applyFill="1" applyAlignment="1">
      <alignment horizontal="left" wrapText="1"/>
    </xf>
    <xf numFmtId="0" fontId="2" fillId="0" borderId="0" xfId="0" applyFont="1" applyFill="1" applyAlignment="1">
      <alignment horizontal="left"/>
    </xf>
    <xf numFmtId="0" fontId="0" fillId="0" borderId="0" xfId="0"/>
    <xf numFmtId="0" fontId="7" fillId="0" borderId="0" xfId="2"/>
    <xf numFmtId="0" fontId="7" fillId="0" borderId="0" xfId="3" applyAlignment="1">
      <alignment horizontal="left"/>
    </xf>
    <xf numFmtId="0" fontId="0" fillId="0" borderId="0" xfId="0" applyAlignment="1">
      <alignment horizontal="left" wrapText="1"/>
    </xf>
    <xf numFmtId="0" fontId="4" fillId="0" borderId="0" xfId="0" applyFont="1"/>
    <xf numFmtId="0" fontId="9" fillId="0" borderId="0" xfId="0" applyFont="1"/>
    <xf numFmtId="0" fontId="0" fillId="0" borderId="0" xfId="0" applyAlignment="1">
      <alignment horizontal="left" vertical="center" wrapText="1"/>
    </xf>
    <xf numFmtId="0" fontId="0" fillId="0" borderId="0" xfId="0" applyAlignment="1">
      <alignment horizontal="left" vertical="center" wrapText="1"/>
    </xf>
    <xf numFmtId="0" fontId="1" fillId="5" borderId="0" xfId="0" applyFont="1" applyFill="1" applyAlignment="1">
      <alignment horizontal="center" vertical="center" wrapText="1"/>
    </xf>
    <xf numFmtId="0" fontId="1" fillId="6" borderId="0" xfId="0" applyFont="1" applyFill="1" applyAlignment="1">
      <alignment horizontal="center" vertical="center" wrapText="1"/>
    </xf>
    <xf numFmtId="0" fontId="5" fillId="7" borderId="0" xfId="0" applyFont="1" applyFill="1" applyAlignment="1">
      <alignment horizontal="center" vertical="center" wrapText="1"/>
    </xf>
    <xf numFmtId="0" fontId="5" fillId="8" borderId="0" xfId="0" applyFont="1" applyFill="1" applyAlignment="1">
      <alignment horizontal="center" vertical="center" wrapText="1"/>
    </xf>
    <xf numFmtId="0" fontId="5" fillId="9" borderId="0" xfId="0" applyFont="1" applyFill="1" applyAlignment="1">
      <alignment horizontal="center" vertical="center" wrapText="1"/>
    </xf>
    <xf numFmtId="0" fontId="1" fillId="2" borderId="0" xfId="0" applyFont="1" applyFill="1"/>
    <xf numFmtId="0" fontId="0" fillId="2" borderId="0" xfId="0" applyFill="1" applyAlignment="1">
      <alignment wrapText="1"/>
    </xf>
  </cellXfs>
  <cellStyles count="4">
    <cellStyle name="Hyperlink" xfId="3"/>
    <cellStyle name="Hypertextové prepojenie" xfId="2" builtinId="8"/>
    <cellStyle name="Normálna" xfId="0" builtinId="0"/>
    <cellStyle name="Percentá" xfId="1" builtinId="5"/>
  </cellStyles>
  <dxfs count="12">
    <dxf>
      <fill>
        <patternFill>
          <bgColor theme="4" tint="0.39994506668294322"/>
        </patternFill>
      </fill>
    </dxf>
    <dxf>
      <fill>
        <patternFill>
          <bgColor theme="9" tint="0.39994506668294322"/>
        </patternFill>
      </fill>
    </dxf>
    <dxf>
      <fill>
        <patternFill>
          <bgColor rgb="FFFF0000"/>
        </patternFill>
      </fill>
    </dxf>
    <dxf>
      <fill>
        <patternFill>
          <bgColor theme="4" tint="0.39994506668294322"/>
        </patternFill>
      </fill>
    </dxf>
    <dxf>
      <fill>
        <patternFill>
          <bgColor theme="9" tint="0.39994506668294322"/>
        </patternFill>
      </fill>
    </dxf>
    <dxf>
      <fill>
        <patternFill>
          <bgColor rgb="FFFF0000"/>
        </patternFill>
      </fill>
    </dxf>
    <dxf>
      <fill>
        <patternFill>
          <bgColor theme="4" tint="0.39994506668294322"/>
        </patternFill>
      </fill>
    </dxf>
    <dxf>
      <fill>
        <patternFill>
          <bgColor theme="9" tint="0.39994506668294322"/>
        </patternFill>
      </fill>
    </dxf>
    <dxf>
      <fill>
        <patternFill>
          <bgColor rgb="FFFF0000"/>
        </patternFill>
      </fill>
    </dxf>
    <dxf>
      <fill>
        <patternFill>
          <bgColor theme="4" tint="0.39994506668294322"/>
        </patternFill>
      </fill>
    </dxf>
    <dxf>
      <fill>
        <patternFill>
          <bgColor theme="9" tint="0.39994506668294322"/>
        </patternFill>
      </fill>
    </dxf>
    <dxf>
      <fill>
        <patternFill>
          <bgColor rgb="FFFF0000"/>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mailto:angelika.haneszova@upjs.sk" TargetMode="External"/><Relationship Id="rId18" Type="http://schemas.openxmlformats.org/officeDocument/2006/relationships/hyperlink" Target="mailto:ludovit.trajtel@umb.sk" TargetMode="External"/><Relationship Id="rId26" Type="http://schemas.openxmlformats.org/officeDocument/2006/relationships/hyperlink" Target="mailto:norbert.adamko@fri.uniza.sk" TargetMode="External"/><Relationship Id="rId39" Type="http://schemas.openxmlformats.org/officeDocument/2006/relationships/hyperlink" Target="mailto:angelika.haneszova@upjs.sk" TargetMode="External"/><Relationship Id="rId21" Type="http://schemas.openxmlformats.org/officeDocument/2006/relationships/hyperlink" Target="mailto:jan.gunis@upjs.sk" TargetMode="External"/><Relationship Id="rId34" Type="http://schemas.openxmlformats.org/officeDocument/2006/relationships/hyperlink" Target="mailto:spisakov@gmail.com" TargetMode="External"/><Relationship Id="rId42" Type="http://schemas.openxmlformats.org/officeDocument/2006/relationships/hyperlink" Target="mailto:michal.varga@fri.uniza.sk" TargetMode="External"/><Relationship Id="rId47" Type="http://schemas.openxmlformats.org/officeDocument/2006/relationships/hyperlink" Target="mailto:spisakov@gmail.com" TargetMode="External"/><Relationship Id="rId50" Type="http://schemas.openxmlformats.org/officeDocument/2006/relationships/hyperlink" Target="mailto:spisakov@gmail.com" TargetMode="External"/><Relationship Id="rId7" Type="http://schemas.openxmlformats.org/officeDocument/2006/relationships/hyperlink" Target="mailto:tomcsanyiova@fmph.uniba.sk" TargetMode="External"/><Relationship Id="rId2" Type="http://schemas.openxmlformats.org/officeDocument/2006/relationships/hyperlink" Target="mailto:lubomir.snajder@upjs.sk" TargetMode="External"/><Relationship Id="rId16" Type="http://schemas.openxmlformats.org/officeDocument/2006/relationships/hyperlink" Target="mailto:glovaszova@ukf.sk" TargetMode="External"/><Relationship Id="rId29" Type="http://schemas.openxmlformats.org/officeDocument/2006/relationships/hyperlink" Target="mailto:norbert.adamko@fri.uniza.sk" TargetMode="External"/><Relationship Id="rId11" Type="http://schemas.openxmlformats.org/officeDocument/2006/relationships/hyperlink" Target="mailto:angelika.haneszova@upjs.sk" TargetMode="External"/><Relationship Id="rId24" Type="http://schemas.openxmlformats.org/officeDocument/2006/relationships/hyperlink" Target="mailto:michal.varga@fri.uniza.sk" TargetMode="External"/><Relationship Id="rId32" Type="http://schemas.openxmlformats.org/officeDocument/2006/relationships/hyperlink" Target="mailto:zuzana.tkacova1@upjs.sk" TargetMode="External"/><Relationship Id="rId37" Type="http://schemas.openxmlformats.org/officeDocument/2006/relationships/hyperlink" Target="mailto:zuzana.tkacova1@upjs.sk" TargetMode="External"/><Relationship Id="rId40" Type="http://schemas.openxmlformats.org/officeDocument/2006/relationships/hyperlink" Target="mailto:glovaszova@ukf.sk" TargetMode="External"/><Relationship Id="rId45" Type="http://schemas.openxmlformats.org/officeDocument/2006/relationships/hyperlink" Target="mailto:lubomir.sadlon@fri.uniza.sk" TargetMode="External"/><Relationship Id="rId53" Type="http://schemas.openxmlformats.org/officeDocument/2006/relationships/printerSettings" Target="../printerSettings/printerSettings2.bin"/><Relationship Id="rId5" Type="http://schemas.openxmlformats.org/officeDocument/2006/relationships/hyperlink" Target="mailto:zuzana.tkacova1@upjs.sk" TargetMode="External"/><Relationship Id="rId10" Type="http://schemas.openxmlformats.org/officeDocument/2006/relationships/hyperlink" Target="mailto:angelika.haneszova@upjs.sk" TargetMode="External"/><Relationship Id="rId19" Type="http://schemas.openxmlformats.org/officeDocument/2006/relationships/hyperlink" Target="mailto:lubomir.snajder@upjs.sk" TargetMode="External"/><Relationship Id="rId31" Type="http://schemas.openxmlformats.org/officeDocument/2006/relationships/hyperlink" Target="mailto:alzbeta.kanalikova@fri.uniza.sk" TargetMode="External"/><Relationship Id="rId44" Type="http://schemas.openxmlformats.org/officeDocument/2006/relationships/hyperlink" Target="mailto:norbert.adamko@fri.uniza.sk" TargetMode="External"/><Relationship Id="rId52" Type="http://schemas.openxmlformats.org/officeDocument/2006/relationships/hyperlink" Target="mailto:zuzana.tkacova1@upjs.sk" TargetMode="External"/><Relationship Id="rId4" Type="http://schemas.openxmlformats.org/officeDocument/2006/relationships/hyperlink" Target="mailto:zuzana.tkacova1@upjs.sk" TargetMode="External"/><Relationship Id="rId9" Type="http://schemas.openxmlformats.org/officeDocument/2006/relationships/hyperlink" Target="mailto:zuzana.tkacova1@upjs.sk" TargetMode="External"/><Relationship Id="rId14" Type="http://schemas.openxmlformats.org/officeDocument/2006/relationships/hyperlink" Target="mailto:angelika.haneszova@upjs.sk" TargetMode="External"/><Relationship Id="rId22" Type="http://schemas.openxmlformats.org/officeDocument/2006/relationships/hyperlink" Target="mailto:jan.gunis@upjs.sk" TargetMode="External"/><Relationship Id="rId27" Type="http://schemas.openxmlformats.org/officeDocument/2006/relationships/hyperlink" Target="mailto:michal.varga@fri.uniza.sk" TargetMode="External"/><Relationship Id="rId30" Type="http://schemas.openxmlformats.org/officeDocument/2006/relationships/hyperlink" Target="mailto:lubomir.sadlon@fri.uniza.sk" TargetMode="External"/><Relationship Id="rId35" Type="http://schemas.openxmlformats.org/officeDocument/2006/relationships/hyperlink" Target="mailto:zuzana.tkacova1@upjs.sk" TargetMode="External"/><Relationship Id="rId43" Type="http://schemas.openxmlformats.org/officeDocument/2006/relationships/hyperlink" Target="mailto:viliam.lendel@fri.uniza.sk" TargetMode="External"/><Relationship Id="rId48" Type="http://schemas.openxmlformats.org/officeDocument/2006/relationships/hyperlink" Target="mailto:spisakov@gmail.com" TargetMode="External"/><Relationship Id="rId8" Type="http://schemas.openxmlformats.org/officeDocument/2006/relationships/hyperlink" Target="mailto:zuzana.tkacova1@upjs.sk" TargetMode="External"/><Relationship Id="rId51" Type="http://schemas.openxmlformats.org/officeDocument/2006/relationships/hyperlink" Target="mailto:zuzana.tkacova1@upjs.sk" TargetMode="External"/><Relationship Id="rId3" Type="http://schemas.openxmlformats.org/officeDocument/2006/relationships/hyperlink" Target="mailto:lubomir.snajder@upjs.sk" TargetMode="External"/><Relationship Id="rId12" Type="http://schemas.openxmlformats.org/officeDocument/2006/relationships/hyperlink" Target="mailto:tomcsanyiova@fmph.uniba.sk" TargetMode="External"/><Relationship Id="rId17" Type="http://schemas.openxmlformats.org/officeDocument/2006/relationships/hyperlink" Target="mailto:ludovit.trajtel@umb.sk" TargetMode="External"/><Relationship Id="rId25" Type="http://schemas.openxmlformats.org/officeDocument/2006/relationships/hyperlink" Target="mailto:viliam.lendel@fri.uniza.sk" TargetMode="External"/><Relationship Id="rId33" Type="http://schemas.openxmlformats.org/officeDocument/2006/relationships/hyperlink" Target="mailto:spisakov@gmail.com" TargetMode="External"/><Relationship Id="rId38" Type="http://schemas.openxmlformats.org/officeDocument/2006/relationships/hyperlink" Target="mailto:martin.sechny@upjs.sk" TargetMode="External"/><Relationship Id="rId46" Type="http://schemas.openxmlformats.org/officeDocument/2006/relationships/hyperlink" Target="mailto:alzbeta.kanalikova@fri.uniza.sk" TargetMode="External"/><Relationship Id="rId20" Type="http://schemas.openxmlformats.org/officeDocument/2006/relationships/hyperlink" Target="mailto:jan.gunis@upjs.sk" TargetMode="External"/><Relationship Id="rId41" Type="http://schemas.openxmlformats.org/officeDocument/2006/relationships/hyperlink" Target="mailto:jan.gunis@upjs.sk" TargetMode="External"/><Relationship Id="rId1" Type="http://schemas.openxmlformats.org/officeDocument/2006/relationships/hyperlink" Target="mailto:jan.gunis@upjs.sk" TargetMode="External"/><Relationship Id="rId6" Type="http://schemas.openxmlformats.org/officeDocument/2006/relationships/hyperlink" Target="mailto:tomcsanyiova@fmph.uniba.sk" TargetMode="External"/><Relationship Id="rId15" Type="http://schemas.openxmlformats.org/officeDocument/2006/relationships/hyperlink" Target="mailto:glovaszova@ukf.sk" TargetMode="External"/><Relationship Id="rId23" Type="http://schemas.openxmlformats.org/officeDocument/2006/relationships/hyperlink" Target="mailto:jan.gunis@upjs.sk" TargetMode="External"/><Relationship Id="rId28" Type="http://schemas.openxmlformats.org/officeDocument/2006/relationships/hyperlink" Target="mailto:viliam.lendel@fri.uniza.sk" TargetMode="External"/><Relationship Id="rId36" Type="http://schemas.openxmlformats.org/officeDocument/2006/relationships/hyperlink" Target="mailto:lubomir.snajder@upjs.sk" TargetMode="External"/><Relationship Id="rId49" Type="http://schemas.openxmlformats.org/officeDocument/2006/relationships/hyperlink" Target="mailto:zuzana.tkacova1@upjs.sk"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topLeftCell="B1" zoomScale="110" zoomScaleNormal="110" workbookViewId="0">
      <selection activeCell="Q14" sqref="Q14"/>
    </sheetView>
  </sheetViews>
  <sheetFormatPr defaultRowHeight="15" x14ac:dyDescent="0.25"/>
  <cols>
    <col min="1" max="1" width="3.85546875" customWidth="1"/>
    <col min="2" max="2" width="38.42578125" bestFit="1" customWidth="1"/>
    <col min="3" max="3" width="4.5703125" customWidth="1"/>
    <col min="4" max="4" width="2.85546875" customWidth="1"/>
    <col min="5" max="5" width="4.42578125" customWidth="1"/>
    <col min="6" max="14" width="8.140625" customWidth="1"/>
    <col min="17" max="17" width="11.42578125" customWidth="1"/>
  </cols>
  <sheetData>
    <row r="1" spans="1:18" ht="6" customHeight="1" x14ac:dyDescent="0.25">
      <c r="A1" s="71"/>
      <c r="B1" s="71"/>
      <c r="C1" s="71"/>
      <c r="D1" s="71"/>
      <c r="E1" s="71"/>
      <c r="F1" s="71"/>
      <c r="G1" s="71"/>
      <c r="H1" s="71"/>
      <c r="I1" s="71"/>
      <c r="J1" s="71"/>
      <c r="K1" s="71"/>
      <c r="L1" s="71"/>
      <c r="M1" s="71"/>
      <c r="N1" s="71"/>
      <c r="O1" s="71"/>
      <c r="P1" s="71"/>
      <c r="Q1" s="71"/>
      <c r="R1" s="71"/>
    </row>
    <row r="2" spans="1:18" x14ac:dyDescent="0.25">
      <c r="A2" s="71"/>
      <c r="B2" s="71"/>
      <c r="C2" s="71"/>
      <c r="D2" s="71"/>
      <c r="E2" s="71"/>
      <c r="F2" s="24" t="s">
        <v>0</v>
      </c>
      <c r="G2" s="24" t="s">
        <v>1</v>
      </c>
      <c r="H2" s="24" t="s">
        <v>2</v>
      </c>
      <c r="I2" s="24" t="s">
        <v>3</v>
      </c>
      <c r="J2" s="24" t="s">
        <v>4</v>
      </c>
      <c r="K2" s="24" t="s">
        <v>5</v>
      </c>
      <c r="L2" s="24" t="s">
        <v>6</v>
      </c>
      <c r="M2" s="24" t="s">
        <v>7</v>
      </c>
      <c r="N2" s="24" t="s">
        <v>8</v>
      </c>
      <c r="O2" s="71"/>
      <c r="P2" s="71"/>
      <c r="Q2" s="71"/>
      <c r="R2" s="71"/>
    </row>
    <row r="3" spans="1:18" x14ac:dyDescent="0.25">
      <c r="A3" s="71"/>
      <c r="B3" s="71"/>
      <c r="C3" s="71"/>
      <c r="D3" s="71"/>
      <c r="E3" s="71"/>
      <c r="F3" s="1">
        <f t="shared" ref="F3:N3" si="0">SUM(F6:F20)</f>
        <v>12</v>
      </c>
      <c r="G3" s="1">
        <f t="shared" si="0"/>
        <v>17</v>
      </c>
      <c r="H3" s="1">
        <f t="shared" si="0"/>
        <v>33</v>
      </c>
      <c r="I3" s="1">
        <f t="shared" si="0"/>
        <v>1</v>
      </c>
      <c r="J3" s="1">
        <f t="shared" si="0"/>
        <v>3</v>
      </c>
      <c r="K3" s="1">
        <f t="shared" si="0"/>
        <v>6</v>
      </c>
      <c r="L3" s="1">
        <f t="shared" si="0"/>
        <v>6</v>
      </c>
      <c r="M3" s="1">
        <f t="shared" si="0"/>
        <v>5</v>
      </c>
      <c r="N3" s="1">
        <f t="shared" si="0"/>
        <v>17</v>
      </c>
      <c r="O3" s="11">
        <f>SUM(F3:N3)</f>
        <v>100</v>
      </c>
      <c r="P3" s="71"/>
      <c r="Q3" s="71"/>
      <c r="R3" s="71"/>
    </row>
    <row r="4" spans="1:18" x14ac:dyDescent="0.25">
      <c r="A4" s="71"/>
      <c r="B4" s="71"/>
      <c r="C4" s="71"/>
      <c r="D4" s="71"/>
      <c r="E4" s="71"/>
      <c r="F4" s="2" t="s">
        <v>9</v>
      </c>
      <c r="G4" s="2" t="s">
        <v>9</v>
      </c>
      <c r="H4" s="2" t="s">
        <v>9</v>
      </c>
      <c r="I4" s="2" t="s">
        <v>9</v>
      </c>
      <c r="J4" s="2" t="s">
        <v>9</v>
      </c>
      <c r="K4" s="2" t="s">
        <v>9</v>
      </c>
      <c r="L4" s="2" t="s">
        <v>9</v>
      </c>
      <c r="M4" s="2" t="s">
        <v>9</v>
      </c>
      <c r="N4" s="2" t="s">
        <v>9</v>
      </c>
      <c r="O4" s="12" t="s">
        <v>9</v>
      </c>
      <c r="P4" s="71"/>
      <c r="Q4" s="71"/>
      <c r="R4" s="71"/>
    </row>
    <row r="5" spans="1:18" x14ac:dyDescent="0.25">
      <c r="A5" s="71"/>
      <c r="B5" s="5"/>
      <c r="C5" s="5"/>
      <c r="D5" s="5"/>
      <c r="E5" s="6"/>
      <c r="F5" s="14">
        <v>12</v>
      </c>
      <c r="G5" s="14">
        <v>17</v>
      </c>
      <c r="H5" s="14">
        <v>33</v>
      </c>
      <c r="I5" s="14">
        <v>1</v>
      </c>
      <c r="J5" s="14">
        <v>3</v>
      </c>
      <c r="K5" s="14">
        <v>6</v>
      </c>
      <c r="L5" s="14">
        <v>6</v>
      </c>
      <c r="M5" s="14">
        <v>5</v>
      </c>
      <c r="N5" s="14">
        <v>17</v>
      </c>
      <c r="O5" s="13">
        <f>SUM(F5:N5)</f>
        <v>100</v>
      </c>
      <c r="P5" s="71"/>
      <c r="Q5" s="71"/>
      <c r="R5" s="71"/>
    </row>
    <row r="6" spans="1:18" x14ac:dyDescent="0.25">
      <c r="A6" s="7" t="s">
        <v>10</v>
      </c>
      <c r="B6" s="25" t="s">
        <v>11</v>
      </c>
      <c r="C6" s="3">
        <f t="shared" ref="C6:C20" si="1">SUM(F6:N6)</f>
        <v>22</v>
      </c>
      <c r="D6" s="4" t="s">
        <v>9</v>
      </c>
      <c r="E6" s="15">
        <v>22</v>
      </c>
      <c r="F6" s="27"/>
      <c r="G6" s="27">
        <v>2</v>
      </c>
      <c r="H6" s="27">
        <v>16</v>
      </c>
      <c r="I6" s="27">
        <v>1</v>
      </c>
      <c r="J6" s="27">
        <v>3</v>
      </c>
      <c r="K6" s="27"/>
      <c r="L6" s="27"/>
      <c r="M6" s="27"/>
      <c r="N6" s="27"/>
      <c r="O6" s="71"/>
      <c r="P6" s="71"/>
      <c r="Q6" s="16" t="s">
        <v>12</v>
      </c>
      <c r="R6" s="17">
        <f>SUMIF(A6:A20,"=zs",C6:C20)</f>
        <v>50</v>
      </c>
    </row>
    <row r="7" spans="1:18" x14ac:dyDescent="0.25">
      <c r="A7" s="7" t="s">
        <v>10</v>
      </c>
      <c r="B7" s="25" t="s">
        <v>13</v>
      </c>
      <c r="C7" s="3">
        <f t="shared" si="1"/>
        <v>4</v>
      </c>
      <c r="D7" s="4" t="s">
        <v>9</v>
      </c>
      <c r="E7" s="15">
        <v>4</v>
      </c>
      <c r="F7" s="27"/>
      <c r="G7" s="27"/>
      <c r="H7" s="27">
        <v>4</v>
      </c>
      <c r="I7" s="27"/>
      <c r="J7" s="27"/>
      <c r="K7" s="27"/>
      <c r="L7" s="27"/>
      <c r="M7" s="27"/>
      <c r="N7" s="27"/>
      <c r="O7" s="71"/>
      <c r="P7" s="71"/>
      <c r="Q7" s="16" t="s">
        <v>10</v>
      </c>
      <c r="R7" s="17">
        <f>SUMIF(A6:A20,"ss",C6:C20)</f>
        <v>50</v>
      </c>
    </row>
    <row r="8" spans="1:18" x14ac:dyDescent="0.25">
      <c r="A8" s="7" t="s">
        <v>10</v>
      </c>
      <c r="B8" s="25" t="s">
        <v>14</v>
      </c>
      <c r="C8" s="3">
        <f t="shared" si="1"/>
        <v>6</v>
      </c>
      <c r="D8" s="4" t="s">
        <v>9</v>
      </c>
      <c r="E8" s="15">
        <v>6</v>
      </c>
      <c r="F8" s="27"/>
      <c r="G8" s="27"/>
      <c r="H8" s="27"/>
      <c r="I8" s="27"/>
      <c r="J8" s="27"/>
      <c r="K8" s="27"/>
      <c r="L8" s="27"/>
      <c r="M8" s="27"/>
      <c r="N8" s="39">
        <v>6</v>
      </c>
      <c r="O8" s="71"/>
      <c r="P8" s="71"/>
      <c r="Q8" s="16" t="s">
        <v>15</v>
      </c>
      <c r="R8" s="17">
        <f>SUMIF(A6:A20,"",C6:C20)</f>
        <v>0</v>
      </c>
    </row>
    <row r="9" spans="1:18" x14ac:dyDescent="0.25">
      <c r="A9" s="7" t="s">
        <v>12</v>
      </c>
      <c r="B9" s="25" t="s">
        <v>16</v>
      </c>
      <c r="C9" s="3">
        <f>SUM(F9:N9)</f>
        <v>20</v>
      </c>
      <c r="D9" s="4" t="s">
        <v>9</v>
      </c>
      <c r="E9" s="15">
        <v>20</v>
      </c>
      <c r="F9" s="27"/>
      <c r="G9" s="27">
        <v>9</v>
      </c>
      <c r="H9" s="27"/>
      <c r="I9" s="27"/>
      <c r="J9" s="27"/>
      <c r="K9" s="27"/>
      <c r="L9" s="27"/>
      <c r="M9" s="27"/>
      <c r="N9" s="39">
        <v>11</v>
      </c>
      <c r="O9" s="71"/>
      <c r="P9" s="71"/>
      <c r="Q9" s="16" t="s">
        <v>17</v>
      </c>
      <c r="R9" s="17">
        <f>SUM(R6:R7)</f>
        <v>100</v>
      </c>
    </row>
    <row r="10" spans="1:18" x14ac:dyDescent="0.25">
      <c r="A10" s="7" t="s">
        <v>12</v>
      </c>
      <c r="B10" s="25" t="s">
        <v>18</v>
      </c>
      <c r="C10" s="3">
        <f t="shared" si="1"/>
        <v>4</v>
      </c>
      <c r="D10" s="4" t="s">
        <v>9</v>
      </c>
      <c r="E10" s="15">
        <v>4</v>
      </c>
      <c r="F10" s="27"/>
      <c r="G10" s="27">
        <v>4</v>
      </c>
      <c r="H10" s="27"/>
      <c r="I10" s="27"/>
      <c r="J10" s="27"/>
      <c r="K10" s="27"/>
      <c r="L10" s="27"/>
      <c r="M10" s="27"/>
      <c r="N10" s="27"/>
      <c r="O10" s="71"/>
      <c r="P10" s="71"/>
      <c r="Q10" s="71"/>
      <c r="R10" s="71"/>
    </row>
    <row r="11" spans="1:18" x14ac:dyDescent="0.25">
      <c r="A11" s="7" t="s">
        <v>12</v>
      </c>
      <c r="B11" s="25" t="s">
        <v>19</v>
      </c>
      <c r="C11" s="3">
        <f t="shared" si="1"/>
        <v>5</v>
      </c>
      <c r="D11" s="4" t="s">
        <v>9</v>
      </c>
      <c r="E11" s="15">
        <v>5</v>
      </c>
      <c r="F11" s="27">
        <v>5</v>
      </c>
      <c r="G11" s="27"/>
      <c r="H11" s="27"/>
      <c r="I11" s="27"/>
      <c r="J11" s="27"/>
      <c r="K11" s="27"/>
      <c r="L11" s="27"/>
      <c r="M11" s="27"/>
      <c r="N11" s="27"/>
      <c r="O11" s="71"/>
      <c r="P11" s="71"/>
      <c r="Q11" s="71"/>
      <c r="R11" s="71"/>
    </row>
    <row r="12" spans="1:18" x14ac:dyDescent="0.25">
      <c r="A12" s="7" t="s">
        <v>12</v>
      </c>
      <c r="B12" s="25" t="s">
        <v>20</v>
      </c>
      <c r="C12" s="3">
        <f t="shared" si="1"/>
        <v>2</v>
      </c>
      <c r="D12" s="4" t="s">
        <v>9</v>
      </c>
      <c r="E12" s="15">
        <v>2</v>
      </c>
      <c r="F12" s="27"/>
      <c r="G12" s="28">
        <v>2</v>
      </c>
      <c r="H12" s="27"/>
      <c r="I12" s="27"/>
      <c r="J12" s="27"/>
      <c r="K12" s="27"/>
      <c r="L12" s="27"/>
      <c r="M12" s="27"/>
      <c r="N12" s="27"/>
      <c r="O12" s="71"/>
      <c r="P12" s="71"/>
      <c r="Q12" s="71"/>
      <c r="R12" s="71"/>
    </row>
    <row r="13" spans="1:18" x14ac:dyDescent="0.25">
      <c r="A13" s="7" t="s">
        <v>12</v>
      </c>
      <c r="B13" s="25" t="s">
        <v>21</v>
      </c>
      <c r="C13" s="3">
        <f t="shared" si="1"/>
        <v>3</v>
      </c>
      <c r="D13" s="4" t="s">
        <v>9</v>
      </c>
      <c r="E13" s="15">
        <v>3</v>
      </c>
      <c r="F13" s="27">
        <v>3</v>
      </c>
      <c r="G13" s="27"/>
      <c r="H13" s="27"/>
      <c r="I13" s="27"/>
      <c r="J13" s="27"/>
      <c r="K13" s="27"/>
      <c r="L13" s="27"/>
      <c r="M13" s="27"/>
      <c r="N13" s="27"/>
      <c r="O13" s="71"/>
      <c r="P13" s="71"/>
      <c r="Q13" s="71"/>
      <c r="R13" s="71"/>
    </row>
    <row r="14" spans="1:18" x14ac:dyDescent="0.25">
      <c r="A14" s="7" t="s">
        <v>10</v>
      </c>
      <c r="B14" s="25" t="s">
        <v>22</v>
      </c>
      <c r="C14" s="3">
        <f t="shared" si="1"/>
        <v>3</v>
      </c>
      <c r="D14" s="4" t="s">
        <v>9</v>
      </c>
      <c r="E14" s="15">
        <v>3</v>
      </c>
      <c r="F14" s="27"/>
      <c r="G14" s="27"/>
      <c r="H14" s="27">
        <v>3</v>
      </c>
      <c r="I14" s="27"/>
      <c r="J14" s="27"/>
      <c r="K14" s="27"/>
      <c r="L14" s="27"/>
      <c r="M14" s="27"/>
      <c r="N14" s="27"/>
      <c r="O14" s="71"/>
      <c r="P14" s="71"/>
      <c r="Q14" s="71"/>
      <c r="R14" s="71"/>
    </row>
    <row r="15" spans="1:18" x14ac:dyDescent="0.25">
      <c r="A15" s="7" t="s">
        <v>10</v>
      </c>
      <c r="B15" s="25" t="s">
        <v>23</v>
      </c>
      <c r="C15" s="3">
        <f t="shared" si="1"/>
        <v>3</v>
      </c>
      <c r="D15" s="4" t="s">
        <v>9</v>
      </c>
      <c r="E15" s="15">
        <v>3</v>
      </c>
      <c r="F15" s="27"/>
      <c r="G15" s="27"/>
      <c r="H15" s="27">
        <v>3</v>
      </c>
      <c r="I15" s="27"/>
      <c r="J15" s="27"/>
      <c r="K15" s="27"/>
      <c r="L15" s="27"/>
      <c r="M15" s="27"/>
      <c r="N15" s="27"/>
      <c r="O15" s="71"/>
      <c r="P15" s="71"/>
      <c r="Q15" s="71"/>
      <c r="R15" s="71"/>
    </row>
    <row r="16" spans="1:18" x14ac:dyDescent="0.25">
      <c r="A16" s="7" t="s">
        <v>10</v>
      </c>
      <c r="B16" s="25" t="s">
        <v>24</v>
      </c>
      <c r="C16" s="3">
        <f t="shared" si="1"/>
        <v>7</v>
      </c>
      <c r="D16" s="4" t="s">
        <v>9</v>
      </c>
      <c r="E16" s="15">
        <v>7</v>
      </c>
      <c r="F16" s="27"/>
      <c r="G16" s="27"/>
      <c r="H16" s="27">
        <v>7</v>
      </c>
      <c r="I16" s="27"/>
      <c r="J16" s="27"/>
      <c r="K16" s="27"/>
      <c r="L16" s="27"/>
      <c r="M16" s="27"/>
      <c r="N16" s="27"/>
      <c r="O16" s="71"/>
      <c r="P16" s="71"/>
      <c r="Q16" s="71"/>
      <c r="R16" s="71"/>
    </row>
    <row r="17" spans="1:14" x14ac:dyDescent="0.25">
      <c r="A17" s="7" t="s">
        <v>12</v>
      </c>
      <c r="B17" s="26" t="s">
        <v>25</v>
      </c>
      <c r="C17" s="3">
        <f t="shared" si="1"/>
        <v>4</v>
      </c>
      <c r="D17" s="4" t="s">
        <v>9</v>
      </c>
      <c r="E17" s="15">
        <v>4</v>
      </c>
      <c r="F17" s="27">
        <v>4</v>
      </c>
      <c r="G17" s="27"/>
      <c r="H17" s="27"/>
      <c r="I17" s="27"/>
      <c r="J17" s="27"/>
      <c r="K17" s="27"/>
      <c r="L17" s="27"/>
      <c r="M17" s="27"/>
      <c r="N17" s="27"/>
    </row>
    <row r="18" spans="1:14" x14ac:dyDescent="0.25">
      <c r="A18" s="7" t="s">
        <v>12</v>
      </c>
      <c r="B18" s="40" t="s">
        <v>26</v>
      </c>
      <c r="C18" s="3">
        <f t="shared" si="1"/>
        <v>6</v>
      </c>
      <c r="D18" s="4" t="s">
        <v>9</v>
      </c>
      <c r="E18" s="15">
        <v>6</v>
      </c>
      <c r="F18" s="27"/>
      <c r="G18" s="27"/>
      <c r="H18" s="27"/>
      <c r="I18" s="27"/>
      <c r="J18" s="27"/>
      <c r="K18" s="39">
        <v>6</v>
      </c>
      <c r="L18" s="27"/>
      <c r="M18" s="27"/>
      <c r="N18" s="27"/>
    </row>
    <row r="19" spans="1:14" x14ac:dyDescent="0.25">
      <c r="A19" s="7" t="s">
        <v>12</v>
      </c>
      <c r="B19" s="40" t="s">
        <v>27</v>
      </c>
      <c r="C19" s="3">
        <f t="shared" si="1"/>
        <v>6</v>
      </c>
      <c r="D19" s="4" t="s">
        <v>9</v>
      </c>
      <c r="E19" s="15">
        <v>6</v>
      </c>
      <c r="F19" s="27"/>
      <c r="G19" s="27"/>
      <c r="H19" s="27"/>
      <c r="I19" s="27"/>
      <c r="J19" s="27"/>
      <c r="K19" s="27"/>
      <c r="L19" s="39">
        <v>6</v>
      </c>
      <c r="M19" s="27"/>
      <c r="N19" s="27"/>
    </row>
    <row r="20" spans="1:14" x14ac:dyDescent="0.25">
      <c r="A20" s="7" t="s">
        <v>10</v>
      </c>
      <c r="B20" s="40" t="s">
        <v>28</v>
      </c>
      <c r="C20" s="3">
        <f t="shared" si="1"/>
        <v>5</v>
      </c>
      <c r="D20" s="4" t="s">
        <v>9</v>
      </c>
      <c r="E20" s="15">
        <v>5</v>
      </c>
      <c r="F20" s="27"/>
      <c r="G20" s="27"/>
      <c r="H20" s="27"/>
      <c r="I20" s="27"/>
      <c r="J20" s="27"/>
      <c r="K20" s="27"/>
      <c r="L20" s="27"/>
      <c r="M20" s="39">
        <v>5</v>
      </c>
      <c r="N20" s="27"/>
    </row>
    <row r="21" spans="1:14" x14ac:dyDescent="0.25">
      <c r="A21" s="71"/>
      <c r="B21" s="71"/>
      <c r="C21" s="8">
        <f>SUM(C6:C20)</f>
        <v>100</v>
      </c>
      <c r="D21" s="9" t="s">
        <v>9</v>
      </c>
      <c r="E21" s="10">
        <f>SUM(E6:E20)</f>
        <v>100</v>
      </c>
      <c r="F21" s="71"/>
      <c r="G21" s="71"/>
      <c r="H21" s="71"/>
      <c r="I21" s="71"/>
      <c r="J21" s="71"/>
      <c r="K21" s="71"/>
      <c r="L21" s="71"/>
      <c r="M21" s="71"/>
      <c r="N21" s="71"/>
    </row>
    <row r="23" spans="1:14" x14ac:dyDescent="0.25">
      <c r="A23" s="71"/>
      <c r="B23" s="19"/>
      <c r="C23" s="71"/>
      <c r="D23" s="71"/>
      <c r="E23" s="71"/>
      <c r="F23" s="71"/>
      <c r="G23" s="71"/>
      <c r="H23" s="71"/>
      <c r="I23" s="71"/>
      <c r="J23" s="71"/>
      <c r="K23" s="71"/>
      <c r="L23" s="71"/>
      <c r="M23" s="71"/>
      <c r="N23" s="71"/>
    </row>
    <row r="24" spans="1:14" ht="87.75" customHeight="1" x14ac:dyDescent="0.25">
      <c r="A24" s="71"/>
      <c r="B24" s="71"/>
      <c r="C24" s="71"/>
      <c r="D24" s="71"/>
      <c r="E24" s="71"/>
      <c r="F24" s="71"/>
      <c r="G24" s="71"/>
      <c r="H24" s="71"/>
      <c r="I24" s="71"/>
      <c r="J24" s="71"/>
      <c r="K24" s="71"/>
      <c r="L24" s="71"/>
      <c r="M24" s="71"/>
      <c r="N24" s="71"/>
    </row>
    <row r="32" spans="1:14" ht="110.25" customHeight="1" x14ac:dyDescent="0.25">
      <c r="A32" s="71"/>
      <c r="B32" s="71"/>
      <c r="C32" s="71"/>
      <c r="D32" s="71"/>
      <c r="E32" s="71"/>
      <c r="F32" s="71"/>
      <c r="G32" s="71"/>
      <c r="H32" s="71"/>
      <c r="I32" s="71"/>
      <c r="J32" s="71"/>
      <c r="K32" s="71"/>
      <c r="L32" s="71"/>
      <c r="M32" s="71"/>
      <c r="N32" s="71"/>
    </row>
    <row r="33" ht="80.25" customHeight="1" x14ac:dyDescent="0.25"/>
    <row r="34" ht="93.75" customHeight="1" x14ac:dyDescent="0.25"/>
  </sheetData>
  <conditionalFormatting sqref="F3:N3">
    <cfRule type="cellIs" dxfId="11" priority="16" operator="greaterThan">
      <formula>F5</formula>
    </cfRule>
    <cfRule type="cellIs" dxfId="10" priority="17" operator="equal">
      <formula>F5</formula>
    </cfRule>
    <cfRule type="cellIs" dxfId="9" priority="18" operator="lessThan">
      <formula>F5</formula>
    </cfRule>
  </conditionalFormatting>
  <conditionalFormatting sqref="C6:C20">
    <cfRule type="cellIs" dxfId="8" priority="10" operator="greaterThan">
      <formula>E6</formula>
    </cfRule>
    <cfRule type="cellIs" dxfId="7" priority="11" operator="equal">
      <formula>E6</formula>
    </cfRule>
    <cfRule type="cellIs" dxfId="6" priority="12" operator="lessThan">
      <formula>E6</formula>
    </cfRule>
  </conditionalFormatting>
  <conditionalFormatting sqref="C21">
    <cfRule type="cellIs" dxfId="5" priority="4" operator="greaterThan">
      <formula>E21</formula>
    </cfRule>
    <cfRule type="cellIs" dxfId="4" priority="5" operator="equal">
      <formula>E21</formula>
    </cfRule>
    <cfRule type="cellIs" dxfId="3" priority="6" operator="lessThan">
      <formula>E21</formula>
    </cfRule>
  </conditionalFormatting>
  <conditionalFormatting sqref="O3">
    <cfRule type="cellIs" dxfId="2" priority="1" operator="greaterThan">
      <formula>O5</formula>
    </cfRule>
    <cfRule type="cellIs" dxfId="1" priority="2" operator="equal">
      <formula>O5</formula>
    </cfRule>
    <cfRule type="cellIs" dxfId="0" priority="3" operator="lessThan">
      <formula>O5</formula>
    </cfRule>
  </conditionalFormatting>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activeCell="C2" sqref="C2:C6"/>
    </sheetView>
  </sheetViews>
  <sheetFormatPr defaultRowHeight="15" x14ac:dyDescent="0.25"/>
  <cols>
    <col min="2" max="2" width="14.140625" customWidth="1"/>
  </cols>
  <sheetData>
    <row r="1" spans="1:3" x14ac:dyDescent="0.25">
      <c r="A1" s="71" t="s">
        <v>328</v>
      </c>
      <c r="B1" s="71"/>
      <c r="C1" s="71" t="s">
        <v>329</v>
      </c>
    </row>
    <row r="2" spans="1:3" x14ac:dyDescent="0.25">
      <c r="A2" s="71">
        <v>1</v>
      </c>
      <c r="B2" s="71" t="s">
        <v>416</v>
      </c>
      <c r="C2" s="71" t="s">
        <v>417</v>
      </c>
    </row>
    <row r="3" spans="1:3" x14ac:dyDescent="0.25">
      <c r="A3" s="71">
        <v>2</v>
      </c>
      <c r="B3" s="71" t="s">
        <v>416</v>
      </c>
      <c r="C3" s="71" t="s">
        <v>418</v>
      </c>
    </row>
    <row r="4" spans="1:3" x14ac:dyDescent="0.25">
      <c r="A4" s="71">
        <v>3</v>
      </c>
      <c r="B4" s="71" t="s">
        <v>416</v>
      </c>
      <c r="C4" s="71" t="s">
        <v>419</v>
      </c>
    </row>
    <row r="5" spans="1:3" x14ac:dyDescent="0.25">
      <c r="A5" s="71">
        <v>4</v>
      </c>
      <c r="B5" s="71" t="s">
        <v>416</v>
      </c>
      <c r="C5" s="71" t="s">
        <v>420</v>
      </c>
    </row>
    <row r="6" spans="1:3" x14ac:dyDescent="0.25">
      <c r="A6" s="71">
        <v>5</v>
      </c>
      <c r="B6" s="71" t="s">
        <v>416</v>
      </c>
      <c r="C6" s="71" t="s">
        <v>421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workbookViewId="0">
      <selection activeCell="D3" sqref="D3"/>
    </sheetView>
  </sheetViews>
  <sheetFormatPr defaultRowHeight="15" x14ac:dyDescent="0.25"/>
  <sheetData>
    <row r="1" spans="1:4" x14ac:dyDescent="0.25">
      <c r="A1" s="71" t="s">
        <v>328</v>
      </c>
      <c r="B1" s="71"/>
      <c r="C1" s="71"/>
      <c r="D1" s="71" t="s">
        <v>422</v>
      </c>
    </row>
    <row r="2" spans="1:4" x14ac:dyDescent="0.25">
      <c r="A2" s="71">
        <v>1</v>
      </c>
      <c r="B2" s="71" t="s">
        <v>423</v>
      </c>
      <c r="C2" s="71"/>
      <c r="D2" s="71" t="s">
        <v>424</v>
      </c>
    </row>
    <row r="3" spans="1:4" x14ac:dyDescent="0.25">
      <c r="A3" s="71">
        <v>2</v>
      </c>
      <c r="B3" s="71" t="s">
        <v>423</v>
      </c>
      <c r="C3" s="71"/>
      <c r="D3" s="71" t="s">
        <v>425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C2" sqref="C2"/>
    </sheetView>
  </sheetViews>
  <sheetFormatPr defaultRowHeight="15" x14ac:dyDescent="0.25"/>
  <cols>
    <col min="2" max="2" width="13.42578125" customWidth="1"/>
  </cols>
  <sheetData>
    <row r="1" spans="1:3" x14ac:dyDescent="0.25">
      <c r="A1" s="71" t="s">
        <v>328</v>
      </c>
      <c r="B1" s="71"/>
      <c r="C1" s="71" t="s">
        <v>426</v>
      </c>
    </row>
    <row r="2" spans="1:3" x14ac:dyDescent="0.25">
      <c r="A2" s="71">
        <v>1</v>
      </c>
      <c r="B2" s="71" t="s">
        <v>427</v>
      </c>
      <c r="C2" s="71"/>
    </row>
    <row r="3" spans="1:3" x14ac:dyDescent="0.25">
      <c r="A3" s="71">
        <v>2</v>
      </c>
      <c r="B3" s="71" t="s">
        <v>428</v>
      </c>
      <c r="C3" s="71"/>
    </row>
    <row r="4" spans="1:3" x14ac:dyDescent="0.25">
      <c r="A4" s="71">
        <v>3</v>
      </c>
      <c r="B4" s="71" t="s">
        <v>429</v>
      </c>
      <c r="C4" s="71"/>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heetViews>
  <sheetFormatPr defaultRowHeight="15" x14ac:dyDescent="0.25"/>
  <cols>
    <col min="1" max="1" width="41.85546875" style="19" customWidth="1"/>
    <col min="2" max="2" width="86.42578125" customWidth="1"/>
    <col min="3" max="3" width="66" customWidth="1"/>
  </cols>
  <sheetData>
    <row r="1" spans="1:3" ht="120" x14ac:dyDescent="0.25">
      <c r="A1" s="19" t="s">
        <v>110</v>
      </c>
      <c r="B1" s="71" t="s">
        <v>430</v>
      </c>
      <c r="C1" s="18" t="s">
        <v>431</v>
      </c>
    </row>
    <row r="2" spans="1:3" ht="75" x14ac:dyDescent="0.25">
      <c r="A2" s="19" t="s">
        <v>113</v>
      </c>
      <c r="B2" s="71" t="s">
        <v>432</v>
      </c>
      <c r="C2" s="18" t="s">
        <v>433</v>
      </c>
    </row>
    <row r="3" spans="1:3" ht="105" x14ac:dyDescent="0.25">
      <c r="A3" s="19" t="s">
        <v>115</v>
      </c>
      <c r="B3" s="18" t="s">
        <v>434</v>
      </c>
      <c r="C3" s="18" t="s">
        <v>435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heetViews>
  <sheetFormatPr defaultRowHeight="15" x14ac:dyDescent="0.25"/>
  <cols>
    <col min="1" max="1" width="39.85546875" style="19" customWidth="1"/>
    <col min="2" max="2" width="34.42578125" customWidth="1"/>
    <col min="3" max="3" width="80.5703125" customWidth="1"/>
  </cols>
  <sheetData>
    <row r="1" spans="1:3" ht="75" x14ac:dyDescent="0.25">
      <c r="A1" s="19" t="s">
        <v>102</v>
      </c>
      <c r="B1" s="71" t="s">
        <v>436</v>
      </c>
      <c r="C1" s="18" t="s">
        <v>437</v>
      </c>
    </row>
    <row r="2" spans="1:3" ht="75" x14ac:dyDescent="0.25">
      <c r="A2" s="19" t="s">
        <v>106</v>
      </c>
      <c r="B2" s="18" t="s">
        <v>438</v>
      </c>
      <c r="C2" s="18" t="s">
        <v>439</v>
      </c>
    </row>
    <row r="3" spans="1:3" ht="30" x14ac:dyDescent="0.25">
      <c r="A3" s="19" t="s">
        <v>108</v>
      </c>
      <c r="B3" s="71" t="s">
        <v>440</v>
      </c>
      <c r="C3" s="18" t="s">
        <v>441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heetViews>
  <sheetFormatPr defaultRowHeight="15" x14ac:dyDescent="0.25"/>
  <cols>
    <col min="1" max="1" width="45.7109375" style="19" customWidth="1"/>
    <col min="2" max="2" width="100.5703125" customWidth="1"/>
    <col min="3" max="3" width="62.85546875" customWidth="1"/>
  </cols>
  <sheetData>
    <row r="1" spans="1:3" ht="105" x14ac:dyDescent="0.25">
      <c r="A1" s="19" t="s">
        <v>117</v>
      </c>
      <c r="B1" s="71" t="s">
        <v>442</v>
      </c>
      <c r="C1" s="18" t="s">
        <v>443</v>
      </c>
    </row>
    <row r="2" spans="1:3" ht="45" x14ac:dyDescent="0.25">
      <c r="A2" s="19" t="s">
        <v>120</v>
      </c>
      <c r="B2" s="71" t="s">
        <v>444</v>
      </c>
      <c r="C2" s="18" t="s">
        <v>445</v>
      </c>
    </row>
    <row r="3" spans="1:3" ht="45" x14ac:dyDescent="0.25">
      <c r="A3" s="19" t="s">
        <v>122</v>
      </c>
      <c r="B3" s="71" t="s">
        <v>446</v>
      </c>
      <c r="C3" s="18" t="s">
        <v>447</v>
      </c>
    </row>
    <row r="4" spans="1:3" ht="45" x14ac:dyDescent="0.25">
      <c r="A4" s="19" t="s">
        <v>124</v>
      </c>
      <c r="B4" s="71" t="s">
        <v>448</v>
      </c>
      <c r="C4" s="18" t="s">
        <v>449</v>
      </c>
    </row>
    <row r="5" spans="1:3" ht="60" x14ac:dyDescent="0.25">
      <c r="A5" s="19" t="s">
        <v>126</v>
      </c>
      <c r="B5" s="71" t="s">
        <v>450</v>
      </c>
      <c r="C5" s="18" t="s">
        <v>451</v>
      </c>
    </row>
    <row r="6" spans="1:3" ht="60" x14ac:dyDescent="0.25">
      <c r="A6" s="19" t="s">
        <v>128</v>
      </c>
      <c r="B6" s="71" t="s">
        <v>452</v>
      </c>
      <c r="C6" s="18" t="s">
        <v>453</v>
      </c>
    </row>
    <row r="7" spans="1:3" ht="90" x14ac:dyDescent="0.25">
      <c r="A7" s="19" t="s">
        <v>130</v>
      </c>
      <c r="B7" s="71" t="s">
        <v>454</v>
      </c>
      <c r="C7" s="18" t="s">
        <v>455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L18" sqref="L18"/>
    </sheetView>
  </sheetViews>
  <sheetFormatPr defaultRowHeight="15" x14ac:dyDescent="0.25"/>
  <cols>
    <col min="2" max="2" width="19.85546875" bestFit="1" customWidth="1"/>
  </cols>
  <sheetData>
    <row r="1" spans="1:2" x14ac:dyDescent="0.25">
      <c r="A1" s="71" t="s">
        <v>328</v>
      </c>
      <c r="B1" s="71"/>
    </row>
    <row r="2" spans="1:2" x14ac:dyDescent="0.25">
      <c r="A2" s="71">
        <v>1</v>
      </c>
      <c r="B2" s="71" t="s">
        <v>456</v>
      </c>
    </row>
    <row r="3" spans="1:2" x14ac:dyDescent="0.25">
      <c r="A3" s="71">
        <v>2</v>
      </c>
      <c r="B3" s="71" t="s">
        <v>457</v>
      </c>
    </row>
    <row r="4" spans="1:2" x14ac:dyDescent="0.25">
      <c r="A4" s="71">
        <v>3</v>
      </c>
      <c r="B4" s="71" t="s">
        <v>458</v>
      </c>
    </row>
    <row r="5" spans="1:2" x14ac:dyDescent="0.25">
      <c r="A5" s="71">
        <v>4</v>
      </c>
      <c r="B5" s="71" t="s">
        <v>459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7"/>
  <sheetViews>
    <sheetView workbookViewId="0">
      <selection activeCell="E52" sqref="E52"/>
    </sheetView>
  </sheetViews>
  <sheetFormatPr defaultRowHeight="15" x14ac:dyDescent="0.25"/>
  <cols>
    <col min="1" max="1" width="7.140625" style="76" bestFit="1" customWidth="1"/>
    <col min="2" max="2" width="42.42578125" customWidth="1"/>
    <col min="3" max="3" width="6.7109375" style="7" customWidth="1"/>
    <col min="4" max="4" width="11.85546875" style="7" customWidth="1"/>
    <col min="5" max="5" width="21.42578125" bestFit="1" customWidth="1"/>
    <col min="6" max="6" width="13.5703125" style="56" bestFit="1" customWidth="1"/>
    <col min="7" max="7" width="28.28515625" style="55" bestFit="1" customWidth="1"/>
    <col min="8" max="8" width="10.5703125" style="31" customWidth="1"/>
    <col min="9" max="9" width="14.140625" style="31" customWidth="1"/>
    <col min="10" max="10" width="10.5703125" customWidth="1"/>
  </cols>
  <sheetData>
    <row r="1" spans="1:12" s="19" customFormat="1" ht="33.75" customHeight="1" x14ac:dyDescent="0.25">
      <c r="A1" s="75" t="s">
        <v>29</v>
      </c>
      <c r="B1" s="19" t="s">
        <v>30</v>
      </c>
      <c r="C1" s="50" t="s">
        <v>31</v>
      </c>
      <c r="D1" s="62" t="s">
        <v>32</v>
      </c>
      <c r="E1" s="19" t="s">
        <v>33</v>
      </c>
      <c r="F1" s="57" t="s">
        <v>34</v>
      </c>
      <c r="G1" s="58" t="s">
        <v>35</v>
      </c>
      <c r="H1" s="31" t="s">
        <v>36</v>
      </c>
      <c r="I1" s="31" t="s">
        <v>37</v>
      </c>
      <c r="K1" s="19" t="s">
        <v>38</v>
      </c>
      <c r="L1" s="19" t="s">
        <v>39</v>
      </c>
    </row>
    <row r="2" spans="1:12" x14ac:dyDescent="0.25">
      <c r="A2" s="76" t="s">
        <v>40</v>
      </c>
      <c r="B2" s="55" t="s">
        <v>41</v>
      </c>
      <c r="C2" s="56" t="s">
        <v>42</v>
      </c>
      <c r="D2" s="56" t="s">
        <v>43</v>
      </c>
      <c r="E2" s="53">
        <v>42978</v>
      </c>
      <c r="F2" s="56" t="s">
        <v>44</v>
      </c>
      <c r="G2" s="59" t="s">
        <v>45</v>
      </c>
      <c r="J2" s="51">
        <v>42978</v>
      </c>
      <c r="K2" s="71">
        <f>COUNTIF($E$2:$E$101,J2)</f>
        <v>12</v>
      </c>
      <c r="L2" s="52">
        <f>K2/100</f>
        <v>0.12</v>
      </c>
    </row>
    <row r="3" spans="1:12" x14ac:dyDescent="0.25">
      <c r="A3" s="76" t="s">
        <v>46</v>
      </c>
      <c r="B3" s="55" t="s">
        <v>47</v>
      </c>
      <c r="C3" s="56" t="s">
        <v>42</v>
      </c>
      <c r="D3" s="56" t="s">
        <v>43</v>
      </c>
      <c r="E3" s="53">
        <v>42978</v>
      </c>
      <c r="F3" s="56" t="s">
        <v>44</v>
      </c>
      <c r="G3" s="59" t="s">
        <v>48</v>
      </c>
      <c r="J3" s="51">
        <v>43131</v>
      </c>
      <c r="K3" s="71">
        <f>COUNTIF($E$2:$E$101,J3)</f>
        <v>75</v>
      </c>
      <c r="L3" s="52">
        <f t="shared" ref="L3:L4" si="0">K3/100</f>
        <v>0.75</v>
      </c>
    </row>
    <row r="4" spans="1:12" x14ac:dyDescent="0.25">
      <c r="A4" s="76" t="s">
        <v>49</v>
      </c>
      <c r="B4" s="55" t="s">
        <v>50</v>
      </c>
      <c r="C4" s="56" t="s">
        <v>42</v>
      </c>
      <c r="D4" s="56" t="s">
        <v>43</v>
      </c>
      <c r="E4" s="53">
        <v>42978</v>
      </c>
      <c r="F4" s="56" t="s">
        <v>44</v>
      </c>
      <c r="G4" s="59" t="s">
        <v>48</v>
      </c>
      <c r="J4" s="51">
        <v>43343</v>
      </c>
      <c r="K4" s="71">
        <f>COUNTIF($E$2:$E$101,J4)</f>
        <v>13</v>
      </c>
      <c r="L4" s="52">
        <f t="shared" si="0"/>
        <v>0.13</v>
      </c>
    </row>
    <row r="5" spans="1:12" x14ac:dyDescent="0.25">
      <c r="A5" s="76" t="s">
        <v>51</v>
      </c>
      <c r="B5" s="55" t="s">
        <v>52</v>
      </c>
      <c r="C5" s="56" t="s">
        <v>42</v>
      </c>
      <c r="D5" s="56" t="s">
        <v>43</v>
      </c>
      <c r="E5" s="53">
        <v>42978</v>
      </c>
      <c r="F5" s="56" t="s">
        <v>44</v>
      </c>
      <c r="G5" s="59" t="s">
        <v>48</v>
      </c>
      <c r="J5" s="71"/>
      <c r="K5" s="71"/>
      <c r="L5" s="71"/>
    </row>
    <row r="6" spans="1:12" x14ac:dyDescent="0.25">
      <c r="A6" s="76" t="s">
        <v>53</v>
      </c>
      <c r="B6" s="55" t="s">
        <v>54</v>
      </c>
      <c r="C6" s="56" t="s">
        <v>42</v>
      </c>
      <c r="D6" s="56" t="s">
        <v>43</v>
      </c>
      <c r="E6" s="53">
        <v>43131</v>
      </c>
      <c r="F6" s="56" t="s">
        <v>44</v>
      </c>
      <c r="G6" s="59" t="s">
        <v>55</v>
      </c>
      <c r="J6" s="71"/>
      <c r="K6" s="71"/>
      <c r="L6" s="71"/>
    </row>
    <row r="7" spans="1:12" x14ac:dyDescent="0.25">
      <c r="A7" s="76" t="s">
        <v>56</v>
      </c>
      <c r="B7" s="55" t="s">
        <v>57</v>
      </c>
      <c r="C7" s="56" t="s">
        <v>42</v>
      </c>
      <c r="D7" s="56" t="s">
        <v>43</v>
      </c>
      <c r="E7" s="53">
        <v>43131</v>
      </c>
      <c r="F7" s="56" t="s">
        <v>44</v>
      </c>
      <c r="G7" s="59" t="s">
        <v>55</v>
      </c>
      <c r="J7" s="19"/>
      <c r="K7" s="19" t="s">
        <v>58</v>
      </c>
      <c r="L7" s="19" t="s">
        <v>39</v>
      </c>
    </row>
    <row r="8" spans="1:12" x14ac:dyDescent="0.25">
      <c r="A8" s="76" t="s">
        <v>59</v>
      </c>
      <c r="B8" s="55" t="s">
        <v>60</v>
      </c>
      <c r="C8" s="56" t="s">
        <v>42</v>
      </c>
      <c r="D8" s="56" t="s">
        <v>43</v>
      </c>
      <c r="E8" s="53">
        <v>43131</v>
      </c>
      <c r="F8" s="56" t="s">
        <v>44</v>
      </c>
      <c r="G8" s="59" t="s">
        <v>55</v>
      </c>
      <c r="J8" s="51">
        <v>42978</v>
      </c>
      <c r="K8" s="71">
        <f>COUNTIF($E$52:$E$101,J8)</f>
        <v>8</v>
      </c>
      <c r="L8" s="52">
        <f>K8/50</f>
        <v>0.16</v>
      </c>
    </row>
    <row r="9" spans="1:12" x14ac:dyDescent="0.25">
      <c r="A9" s="76" t="s">
        <v>61</v>
      </c>
      <c r="B9" s="55" t="s">
        <v>62</v>
      </c>
      <c r="C9" s="56" t="s">
        <v>42</v>
      </c>
      <c r="D9" s="56" t="s">
        <v>43</v>
      </c>
      <c r="E9" s="53">
        <v>43131</v>
      </c>
      <c r="F9" s="56" t="s">
        <v>44</v>
      </c>
      <c r="G9" s="59" t="s">
        <v>55</v>
      </c>
      <c r="J9" s="51">
        <v>43131</v>
      </c>
      <c r="K9" s="71">
        <f>COUNTIF($E$52:$E$101,J9)</f>
        <v>32</v>
      </c>
      <c r="L9" s="52">
        <f t="shared" ref="L9:L10" si="1">K9/50</f>
        <v>0.64</v>
      </c>
    </row>
    <row r="10" spans="1:12" x14ac:dyDescent="0.25">
      <c r="A10" s="76" t="s">
        <v>63</v>
      </c>
      <c r="B10" s="55" t="s">
        <v>64</v>
      </c>
      <c r="C10" s="56" t="s">
        <v>42</v>
      </c>
      <c r="D10" s="56" t="s">
        <v>43</v>
      </c>
      <c r="E10" s="53">
        <v>43131</v>
      </c>
      <c r="F10" s="56" t="s">
        <v>44</v>
      </c>
      <c r="G10" s="59" t="s">
        <v>55</v>
      </c>
      <c r="J10" s="51">
        <v>43343</v>
      </c>
      <c r="K10" s="71">
        <f>COUNTIF($E$52:$E$101,J10)</f>
        <v>10</v>
      </c>
      <c r="L10" s="52">
        <f t="shared" si="1"/>
        <v>0.2</v>
      </c>
    </row>
    <row r="11" spans="1:12" x14ac:dyDescent="0.25">
      <c r="A11" s="76" t="s">
        <v>65</v>
      </c>
      <c r="B11" s="55" t="s">
        <v>66</v>
      </c>
      <c r="C11" s="56" t="s">
        <v>42</v>
      </c>
      <c r="D11" s="56" t="s">
        <v>43</v>
      </c>
      <c r="E11" s="53">
        <v>43131</v>
      </c>
      <c r="F11" s="56" t="s">
        <v>44</v>
      </c>
      <c r="G11" s="59" t="s">
        <v>55</v>
      </c>
      <c r="J11" s="71"/>
      <c r="K11" s="71"/>
      <c r="L11" s="71"/>
    </row>
    <row r="12" spans="1:12" x14ac:dyDescent="0.25">
      <c r="A12" s="76" t="s">
        <v>67</v>
      </c>
      <c r="B12" s="55" t="s">
        <v>68</v>
      </c>
      <c r="C12" s="56" t="s">
        <v>42</v>
      </c>
      <c r="D12" s="56" t="s">
        <v>43</v>
      </c>
      <c r="E12" s="53">
        <v>43131</v>
      </c>
      <c r="F12" s="56" t="s">
        <v>44</v>
      </c>
      <c r="G12" s="59" t="s">
        <v>55</v>
      </c>
      <c r="J12" s="71"/>
      <c r="K12" s="71"/>
      <c r="L12" s="71"/>
    </row>
    <row r="13" spans="1:12" x14ac:dyDescent="0.25">
      <c r="A13" s="76" t="s">
        <v>69</v>
      </c>
      <c r="B13" s="55" t="s">
        <v>70</v>
      </c>
      <c r="C13" s="56" t="s">
        <v>42</v>
      </c>
      <c r="D13" s="56" t="s">
        <v>43</v>
      </c>
      <c r="E13" s="53">
        <v>43131</v>
      </c>
      <c r="F13" s="56" t="s">
        <v>44</v>
      </c>
      <c r="G13" s="59" t="s">
        <v>55</v>
      </c>
      <c r="J13" s="19"/>
      <c r="K13" s="19" t="s">
        <v>71</v>
      </c>
      <c r="L13" s="19" t="s">
        <v>39</v>
      </c>
    </row>
    <row r="14" spans="1:12" x14ac:dyDescent="0.25">
      <c r="A14" s="76" t="s">
        <v>72</v>
      </c>
      <c r="B14" s="55" t="s">
        <v>73</v>
      </c>
      <c r="C14" s="56" t="s">
        <v>42</v>
      </c>
      <c r="D14" s="56" t="s">
        <v>43</v>
      </c>
      <c r="E14" s="53">
        <v>43131</v>
      </c>
      <c r="F14" s="56" t="s">
        <v>44</v>
      </c>
      <c r="G14" s="59" t="s">
        <v>55</v>
      </c>
      <c r="J14" s="51">
        <v>42978</v>
      </c>
      <c r="K14" s="71">
        <f>COUNTIF($E$2:$E$51,J14)</f>
        <v>4</v>
      </c>
      <c r="L14" s="52">
        <f>K14/50</f>
        <v>0.08</v>
      </c>
    </row>
    <row r="15" spans="1:12" x14ac:dyDescent="0.25">
      <c r="A15" s="76" t="s">
        <v>74</v>
      </c>
      <c r="B15" s="55" t="s">
        <v>75</v>
      </c>
      <c r="C15" s="56" t="s">
        <v>42</v>
      </c>
      <c r="D15" s="56" t="s">
        <v>43</v>
      </c>
      <c r="E15" s="53">
        <v>43131</v>
      </c>
      <c r="F15" s="56" t="s">
        <v>44</v>
      </c>
      <c r="G15" s="59" t="s">
        <v>55</v>
      </c>
      <c r="J15" s="51">
        <v>43131</v>
      </c>
      <c r="K15" s="71">
        <f>COUNTIF($E$2:$E$51,J15)</f>
        <v>43</v>
      </c>
      <c r="L15" s="52">
        <f t="shared" ref="L15:L16" si="2">K15/50</f>
        <v>0.86</v>
      </c>
    </row>
    <row r="16" spans="1:12" x14ac:dyDescent="0.25">
      <c r="A16" s="76" t="s">
        <v>76</v>
      </c>
      <c r="B16" s="55" t="s">
        <v>77</v>
      </c>
      <c r="C16" s="56" t="s">
        <v>42</v>
      </c>
      <c r="D16" s="56" t="s">
        <v>43</v>
      </c>
      <c r="E16" s="53">
        <v>43131</v>
      </c>
      <c r="F16" s="56" t="s">
        <v>44</v>
      </c>
      <c r="G16" s="59" t="s">
        <v>55</v>
      </c>
      <c r="J16" s="51">
        <v>43343</v>
      </c>
      <c r="K16" s="71">
        <f>COUNTIF($E$2:$E$51,J16)</f>
        <v>3</v>
      </c>
      <c r="L16" s="52">
        <f t="shared" si="2"/>
        <v>0.06</v>
      </c>
    </row>
    <row r="17" spans="1:9" x14ac:dyDescent="0.25">
      <c r="A17" s="76" t="s">
        <v>78</v>
      </c>
      <c r="B17" s="55" t="s">
        <v>79</v>
      </c>
      <c r="C17" s="56" t="s">
        <v>42</v>
      </c>
      <c r="D17" s="56" t="s">
        <v>43</v>
      </c>
      <c r="E17" s="53">
        <v>43131</v>
      </c>
      <c r="F17" s="56" t="s">
        <v>44</v>
      </c>
      <c r="G17" s="59" t="s">
        <v>55</v>
      </c>
    </row>
    <row r="18" spans="1:9" x14ac:dyDescent="0.25">
      <c r="A18" s="76" t="s">
        <v>80</v>
      </c>
      <c r="B18" s="55" t="s">
        <v>81</v>
      </c>
      <c r="C18" s="56" t="s">
        <v>42</v>
      </c>
      <c r="D18" s="56" t="s">
        <v>43</v>
      </c>
      <c r="E18" s="53">
        <v>43131</v>
      </c>
      <c r="F18" s="56" t="s">
        <v>44</v>
      </c>
      <c r="G18" s="59" t="s">
        <v>55</v>
      </c>
    </row>
    <row r="19" spans="1:9" x14ac:dyDescent="0.25">
      <c r="A19" s="76" t="s">
        <v>82</v>
      </c>
      <c r="B19" s="55" t="s">
        <v>83</v>
      </c>
      <c r="C19" s="56" t="s">
        <v>42</v>
      </c>
      <c r="D19" s="56" t="s">
        <v>43</v>
      </c>
      <c r="E19" s="53">
        <v>43131</v>
      </c>
      <c r="F19" s="56" t="s">
        <v>44</v>
      </c>
      <c r="G19" s="59" t="s">
        <v>55</v>
      </c>
    </row>
    <row r="20" spans="1:9" x14ac:dyDescent="0.25">
      <c r="A20" s="76" t="s">
        <v>84</v>
      </c>
      <c r="B20" s="55" t="s">
        <v>85</v>
      </c>
      <c r="C20" s="56" t="s">
        <v>42</v>
      </c>
      <c r="D20" s="56" t="s">
        <v>43</v>
      </c>
      <c r="E20" s="53">
        <v>43131</v>
      </c>
      <c r="F20" s="56" t="s">
        <v>44</v>
      </c>
      <c r="G20" s="59" t="s">
        <v>55</v>
      </c>
    </row>
    <row r="21" spans="1:9" x14ac:dyDescent="0.25">
      <c r="A21" s="76" t="s">
        <v>86</v>
      </c>
      <c r="B21" s="55" t="s">
        <v>87</v>
      </c>
      <c r="C21" s="56" t="s">
        <v>42</v>
      </c>
      <c r="D21" s="56" t="s">
        <v>43</v>
      </c>
      <c r="E21" s="53">
        <v>43131</v>
      </c>
      <c r="F21" s="56" t="s">
        <v>44</v>
      </c>
      <c r="G21" s="59" t="s">
        <v>55</v>
      </c>
    </row>
    <row r="22" spans="1:9" x14ac:dyDescent="0.25">
      <c r="A22" s="76" t="s">
        <v>88</v>
      </c>
      <c r="B22" s="55" t="s">
        <v>89</v>
      </c>
      <c r="C22" s="56" t="s">
        <v>42</v>
      </c>
      <c r="D22" s="56" t="s">
        <v>43</v>
      </c>
      <c r="E22" s="53">
        <v>43131</v>
      </c>
      <c r="F22" s="56" t="s">
        <v>44</v>
      </c>
      <c r="G22" s="59" t="s">
        <v>55</v>
      </c>
    </row>
    <row r="23" spans="1:9" x14ac:dyDescent="0.25">
      <c r="A23" s="76" t="s">
        <v>90</v>
      </c>
      <c r="B23" s="55" t="s">
        <v>91</v>
      </c>
      <c r="C23" s="56" t="s">
        <v>42</v>
      </c>
      <c r="D23" s="56" t="s">
        <v>43</v>
      </c>
      <c r="E23" s="53">
        <v>43131</v>
      </c>
      <c r="F23" s="56" t="s">
        <v>44</v>
      </c>
      <c r="G23" s="59" t="s">
        <v>55</v>
      </c>
    </row>
    <row r="24" spans="1:9" x14ac:dyDescent="0.25">
      <c r="A24" s="76" t="s">
        <v>92</v>
      </c>
      <c r="B24" s="55" t="s">
        <v>93</v>
      </c>
      <c r="C24" s="56" t="s">
        <v>42</v>
      </c>
      <c r="D24" s="56" t="s">
        <v>43</v>
      </c>
      <c r="E24" s="53">
        <v>43131</v>
      </c>
      <c r="F24" s="56" t="s">
        <v>44</v>
      </c>
      <c r="G24" s="59" t="s">
        <v>55</v>
      </c>
    </row>
    <row r="25" spans="1:9" x14ac:dyDescent="0.25">
      <c r="A25" s="76" t="s">
        <v>94</v>
      </c>
      <c r="B25" s="55" t="s">
        <v>95</v>
      </c>
      <c r="C25" s="56" t="s">
        <v>42</v>
      </c>
      <c r="D25" s="56" t="s">
        <v>43</v>
      </c>
      <c r="E25" s="53">
        <v>43131</v>
      </c>
      <c r="F25" s="56" t="s">
        <v>44</v>
      </c>
      <c r="G25" s="59" t="s">
        <v>55</v>
      </c>
      <c r="I25" s="31" t="s">
        <v>96</v>
      </c>
    </row>
    <row r="26" spans="1:9" x14ac:dyDescent="0.25">
      <c r="A26" s="76" t="s">
        <v>97</v>
      </c>
      <c r="B26" s="55" t="s">
        <v>98</v>
      </c>
      <c r="C26" s="56" t="s">
        <v>42</v>
      </c>
      <c r="D26" s="56" t="s">
        <v>43</v>
      </c>
      <c r="E26" s="53">
        <v>43131</v>
      </c>
      <c r="F26" s="56" t="s">
        <v>44</v>
      </c>
      <c r="G26" s="59" t="s">
        <v>55</v>
      </c>
      <c r="I26" s="31" t="s">
        <v>96</v>
      </c>
    </row>
    <row r="27" spans="1:9" x14ac:dyDescent="0.25">
      <c r="A27" s="76" t="s">
        <v>99</v>
      </c>
      <c r="B27" s="55" t="s">
        <v>100</v>
      </c>
      <c r="C27" s="56" t="s">
        <v>42</v>
      </c>
      <c r="D27" s="56" t="s">
        <v>43</v>
      </c>
      <c r="E27" s="53">
        <v>43131</v>
      </c>
      <c r="F27" s="56" t="s">
        <v>44</v>
      </c>
      <c r="G27" s="59" t="s">
        <v>55</v>
      </c>
      <c r="I27" s="31" t="s">
        <v>96</v>
      </c>
    </row>
    <row r="28" spans="1:9" x14ac:dyDescent="0.25">
      <c r="A28" s="76" t="s">
        <v>101</v>
      </c>
      <c r="B28" s="55" t="s">
        <v>102</v>
      </c>
      <c r="C28" s="56" t="s">
        <v>42</v>
      </c>
      <c r="D28" s="56" t="s">
        <v>103</v>
      </c>
      <c r="E28" s="51">
        <v>43343</v>
      </c>
      <c r="F28" s="56" t="s">
        <v>44</v>
      </c>
      <c r="G28" s="73" t="s">
        <v>104</v>
      </c>
      <c r="I28" s="31" t="s">
        <v>96</v>
      </c>
    </row>
    <row r="29" spans="1:9" x14ac:dyDescent="0.25">
      <c r="A29" s="76" t="s">
        <v>105</v>
      </c>
      <c r="B29" s="55" t="s">
        <v>106</v>
      </c>
      <c r="C29" s="56" t="s">
        <v>42</v>
      </c>
      <c r="D29" s="56" t="s">
        <v>103</v>
      </c>
      <c r="E29" s="51">
        <v>43343</v>
      </c>
      <c r="F29" s="56" t="s">
        <v>44</v>
      </c>
      <c r="G29" s="73" t="s">
        <v>104</v>
      </c>
      <c r="I29" s="31" t="s">
        <v>96</v>
      </c>
    </row>
    <row r="30" spans="1:9" x14ac:dyDescent="0.25">
      <c r="A30" s="76" t="s">
        <v>107</v>
      </c>
      <c r="B30" s="55" t="s">
        <v>108</v>
      </c>
      <c r="C30" s="56" t="s">
        <v>42</v>
      </c>
      <c r="D30" s="56" t="s">
        <v>103</v>
      </c>
      <c r="E30" s="51">
        <v>43343</v>
      </c>
      <c r="F30" s="56" t="s">
        <v>44</v>
      </c>
      <c r="G30" s="73" t="s">
        <v>104</v>
      </c>
    </row>
    <row r="31" spans="1:9" x14ac:dyDescent="0.25">
      <c r="A31" s="76" t="s">
        <v>109</v>
      </c>
      <c r="B31" s="55" t="s">
        <v>110</v>
      </c>
      <c r="C31" s="56" t="s">
        <v>42</v>
      </c>
      <c r="D31" s="56" t="s">
        <v>111</v>
      </c>
      <c r="E31" s="53">
        <v>43131</v>
      </c>
      <c r="F31" s="56" t="s">
        <v>44</v>
      </c>
      <c r="G31" s="59" t="s">
        <v>55</v>
      </c>
    </row>
    <row r="32" spans="1:9" x14ac:dyDescent="0.25">
      <c r="A32" s="76" t="s">
        <v>112</v>
      </c>
      <c r="B32" s="55" t="s">
        <v>113</v>
      </c>
      <c r="C32" s="56" t="s">
        <v>42</v>
      </c>
      <c r="D32" s="56" t="s">
        <v>111</v>
      </c>
      <c r="E32" s="53">
        <v>43131</v>
      </c>
      <c r="F32" s="56" t="s">
        <v>44</v>
      </c>
      <c r="G32" s="59" t="s">
        <v>55</v>
      </c>
    </row>
    <row r="33" spans="1:9" x14ac:dyDescent="0.25">
      <c r="A33" s="76" t="s">
        <v>114</v>
      </c>
      <c r="B33" s="55" t="s">
        <v>115</v>
      </c>
      <c r="C33" s="56" t="s">
        <v>42</v>
      </c>
      <c r="D33" s="56" t="s">
        <v>111</v>
      </c>
      <c r="E33" s="53">
        <v>43131</v>
      </c>
      <c r="F33" s="56" t="s">
        <v>44</v>
      </c>
      <c r="G33" s="59" t="s">
        <v>55</v>
      </c>
    </row>
    <row r="34" spans="1:9" s="71" customFormat="1" x14ac:dyDescent="0.25">
      <c r="A34" s="76" t="s">
        <v>116</v>
      </c>
      <c r="B34" s="55" t="s">
        <v>117</v>
      </c>
      <c r="C34" s="56" t="s">
        <v>42</v>
      </c>
      <c r="D34" s="56" t="s">
        <v>118</v>
      </c>
      <c r="E34" s="53">
        <v>43131</v>
      </c>
      <c r="F34" s="56" t="s">
        <v>44</v>
      </c>
      <c r="G34" s="59" t="s">
        <v>55</v>
      </c>
      <c r="H34" s="31"/>
      <c r="I34" s="31"/>
    </row>
    <row r="35" spans="1:9" s="71" customFormat="1" x14ac:dyDescent="0.25">
      <c r="A35" s="76" t="s">
        <v>119</v>
      </c>
      <c r="B35" s="55" t="s">
        <v>120</v>
      </c>
      <c r="C35" s="56" t="s">
        <v>42</v>
      </c>
      <c r="D35" s="56" t="s">
        <v>118</v>
      </c>
      <c r="E35" s="53">
        <v>43131</v>
      </c>
      <c r="F35" s="56" t="s">
        <v>44</v>
      </c>
      <c r="G35" s="59" t="s">
        <v>55</v>
      </c>
      <c r="H35" s="31"/>
      <c r="I35" s="31"/>
    </row>
    <row r="36" spans="1:9" s="71" customFormat="1" x14ac:dyDescent="0.25">
      <c r="A36" s="76" t="s">
        <v>121</v>
      </c>
      <c r="B36" s="55" t="s">
        <v>122</v>
      </c>
      <c r="C36" s="56" t="s">
        <v>42</v>
      </c>
      <c r="D36" s="56" t="s">
        <v>118</v>
      </c>
      <c r="E36" s="53">
        <v>43131</v>
      </c>
      <c r="F36" s="56" t="s">
        <v>44</v>
      </c>
      <c r="G36" s="59" t="s">
        <v>55</v>
      </c>
      <c r="H36" s="31"/>
      <c r="I36" s="31"/>
    </row>
    <row r="37" spans="1:9" s="71" customFormat="1" x14ac:dyDescent="0.25">
      <c r="A37" s="76" t="s">
        <v>123</v>
      </c>
      <c r="B37" s="55" t="s">
        <v>124</v>
      </c>
      <c r="C37" s="56" t="s">
        <v>42</v>
      </c>
      <c r="D37" s="56" t="s">
        <v>118</v>
      </c>
      <c r="E37" s="53">
        <v>43131</v>
      </c>
      <c r="F37" s="56" t="s">
        <v>44</v>
      </c>
      <c r="G37" s="59" t="s">
        <v>55</v>
      </c>
      <c r="H37" s="31"/>
      <c r="I37" s="31"/>
    </row>
    <row r="38" spans="1:9" s="71" customFormat="1" x14ac:dyDescent="0.25">
      <c r="A38" s="76" t="s">
        <v>125</v>
      </c>
      <c r="B38" s="55" t="s">
        <v>126</v>
      </c>
      <c r="C38" s="56" t="s">
        <v>42</v>
      </c>
      <c r="D38" s="56" t="s">
        <v>118</v>
      </c>
      <c r="E38" s="53">
        <v>43131</v>
      </c>
      <c r="F38" s="56" t="s">
        <v>44</v>
      </c>
      <c r="G38" s="59" t="s">
        <v>55</v>
      </c>
      <c r="H38" s="31"/>
      <c r="I38" s="31"/>
    </row>
    <row r="39" spans="1:9" s="71" customFormat="1" x14ac:dyDescent="0.25">
      <c r="A39" s="76" t="s">
        <v>127</v>
      </c>
      <c r="B39" s="55" t="s">
        <v>128</v>
      </c>
      <c r="C39" s="56" t="s">
        <v>42</v>
      </c>
      <c r="D39" s="56" t="s">
        <v>118</v>
      </c>
      <c r="E39" s="53">
        <v>43131</v>
      </c>
      <c r="F39" s="56" t="s">
        <v>44</v>
      </c>
      <c r="G39" s="59" t="s">
        <v>55</v>
      </c>
      <c r="H39" s="31"/>
      <c r="I39" s="31"/>
    </row>
    <row r="40" spans="1:9" s="71" customFormat="1" x14ac:dyDescent="0.25">
      <c r="A40" s="76" t="s">
        <v>129</v>
      </c>
      <c r="B40" s="55" t="s">
        <v>130</v>
      </c>
      <c r="C40" s="56" t="s">
        <v>42</v>
      </c>
      <c r="D40" s="56" t="s">
        <v>118</v>
      </c>
      <c r="E40" s="53">
        <v>43131</v>
      </c>
      <c r="F40" s="56" t="s">
        <v>44</v>
      </c>
      <c r="G40" s="59" t="s">
        <v>55</v>
      </c>
      <c r="H40" s="31"/>
      <c r="I40" s="31"/>
    </row>
    <row r="41" spans="1:9" x14ac:dyDescent="0.25">
      <c r="A41" s="76" t="s">
        <v>131</v>
      </c>
      <c r="B41" s="55" t="s">
        <v>132</v>
      </c>
      <c r="C41" s="56" t="s">
        <v>42</v>
      </c>
      <c r="D41" s="56" t="s">
        <v>118</v>
      </c>
      <c r="E41" s="53">
        <v>43131</v>
      </c>
      <c r="F41" s="56" t="s">
        <v>8</v>
      </c>
      <c r="G41" s="59" t="s">
        <v>133</v>
      </c>
      <c r="H41" s="68" t="s">
        <v>134</v>
      </c>
    </row>
    <row r="42" spans="1:9" x14ac:dyDescent="0.25">
      <c r="A42" s="76" t="s">
        <v>135</v>
      </c>
      <c r="B42" s="55" t="s">
        <v>136</v>
      </c>
      <c r="C42" s="56" t="s">
        <v>42</v>
      </c>
      <c r="D42" s="56" t="s">
        <v>118</v>
      </c>
      <c r="E42" s="53">
        <v>43131</v>
      </c>
      <c r="F42" s="56" t="s">
        <v>8</v>
      </c>
      <c r="G42" s="59" t="s">
        <v>133</v>
      </c>
      <c r="H42" s="68" t="s">
        <v>134</v>
      </c>
    </row>
    <row r="43" spans="1:9" x14ac:dyDescent="0.25">
      <c r="A43" s="76" t="s">
        <v>137</v>
      </c>
      <c r="B43" s="55" t="s">
        <v>138</v>
      </c>
      <c r="C43" s="56" t="s">
        <v>42</v>
      </c>
      <c r="D43" s="56" t="s">
        <v>118</v>
      </c>
      <c r="E43" s="53">
        <v>43131</v>
      </c>
      <c r="F43" s="56" t="s">
        <v>8</v>
      </c>
      <c r="G43" s="59" t="s">
        <v>133</v>
      </c>
      <c r="H43" s="68" t="s">
        <v>134</v>
      </c>
    </row>
    <row r="44" spans="1:9" x14ac:dyDescent="0.25">
      <c r="A44" s="76" t="s">
        <v>139</v>
      </c>
      <c r="B44" s="55" t="s">
        <v>140</v>
      </c>
      <c r="C44" s="56" t="s">
        <v>42</v>
      </c>
      <c r="D44" s="56" t="s">
        <v>118</v>
      </c>
      <c r="E44" s="53">
        <v>43131</v>
      </c>
      <c r="F44" s="56" t="s">
        <v>8</v>
      </c>
      <c r="G44" s="59" t="s">
        <v>133</v>
      </c>
      <c r="H44" s="68" t="s">
        <v>141</v>
      </c>
    </row>
    <row r="45" spans="1:9" x14ac:dyDescent="0.25">
      <c r="A45" s="76" t="s">
        <v>142</v>
      </c>
      <c r="B45" s="55" t="s">
        <v>143</v>
      </c>
      <c r="C45" s="56" t="s">
        <v>42</v>
      </c>
      <c r="D45" s="56" t="s">
        <v>118</v>
      </c>
      <c r="E45" s="53">
        <v>43131</v>
      </c>
      <c r="F45" s="56" t="s">
        <v>8</v>
      </c>
      <c r="G45" s="59" t="s">
        <v>133</v>
      </c>
      <c r="H45" s="68" t="s">
        <v>141</v>
      </c>
    </row>
    <row r="46" spans="1:9" x14ac:dyDescent="0.25">
      <c r="A46" s="76" t="s">
        <v>144</v>
      </c>
      <c r="B46" s="55" t="s">
        <v>145</v>
      </c>
      <c r="C46" s="56" t="s">
        <v>42</v>
      </c>
      <c r="D46" s="56" t="s">
        <v>118</v>
      </c>
      <c r="E46" s="53">
        <v>43131</v>
      </c>
      <c r="F46" s="56" t="s">
        <v>8</v>
      </c>
      <c r="G46" s="59" t="s">
        <v>133</v>
      </c>
      <c r="H46" s="68" t="s">
        <v>141</v>
      </c>
    </row>
    <row r="47" spans="1:9" x14ac:dyDescent="0.25">
      <c r="A47" s="76" t="s">
        <v>146</v>
      </c>
      <c r="B47" s="71" t="s">
        <v>147</v>
      </c>
      <c r="C47" s="56" t="s">
        <v>42</v>
      </c>
      <c r="D47" s="56" t="s">
        <v>118</v>
      </c>
      <c r="E47" s="54">
        <v>43131</v>
      </c>
      <c r="F47" s="56" t="s">
        <v>7</v>
      </c>
      <c r="G47" s="72" t="s">
        <v>148</v>
      </c>
      <c r="H47" s="70" t="s">
        <v>149</v>
      </c>
    </row>
    <row r="48" spans="1:9" x14ac:dyDescent="0.25">
      <c r="A48" s="76" t="s">
        <v>150</v>
      </c>
      <c r="B48" s="71" t="s">
        <v>151</v>
      </c>
      <c r="C48" s="56" t="s">
        <v>42</v>
      </c>
      <c r="D48" s="56" t="s">
        <v>118</v>
      </c>
      <c r="E48" s="54">
        <v>43131</v>
      </c>
      <c r="F48" s="56" t="s">
        <v>7</v>
      </c>
      <c r="G48" s="72" t="s">
        <v>152</v>
      </c>
      <c r="I48" s="68"/>
    </row>
    <row r="49" spans="1:9" x14ac:dyDescent="0.25">
      <c r="A49" s="76" t="s">
        <v>153</v>
      </c>
      <c r="B49" s="71" t="s">
        <v>154</v>
      </c>
      <c r="C49" s="56" t="s">
        <v>42</v>
      </c>
      <c r="D49" s="56" t="s">
        <v>118</v>
      </c>
      <c r="E49" s="54">
        <v>43131</v>
      </c>
      <c r="F49" s="56" t="s">
        <v>7</v>
      </c>
      <c r="G49" s="72" t="s">
        <v>155</v>
      </c>
      <c r="I49" s="68"/>
    </row>
    <row r="50" spans="1:9" x14ac:dyDescent="0.25">
      <c r="A50" s="76" t="s">
        <v>156</v>
      </c>
      <c r="B50" s="71" t="s">
        <v>157</v>
      </c>
      <c r="C50" s="56" t="s">
        <v>42</v>
      </c>
      <c r="D50" s="56" t="s">
        <v>118</v>
      </c>
      <c r="E50" s="54">
        <v>43131</v>
      </c>
      <c r="F50" s="56" t="s">
        <v>7</v>
      </c>
      <c r="G50" s="72" t="s">
        <v>158</v>
      </c>
      <c r="I50" s="68"/>
    </row>
    <row r="51" spans="1:9" x14ac:dyDescent="0.25">
      <c r="A51" s="76" t="s">
        <v>159</v>
      </c>
      <c r="B51" s="71" t="s">
        <v>160</v>
      </c>
      <c r="C51" s="56" t="s">
        <v>42</v>
      </c>
      <c r="D51" s="56" t="s">
        <v>118</v>
      </c>
      <c r="E51" s="54">
        <v>43131</v>
      </c>
      <c r="F51" s="56" t="s">
        <v>7</v>
      </c>
      <c r="G51" s="72" t="s">
        <v>161</v>
      </c>
      <c r="I51" s="68"/>
    </row>
    <row r="52" spans="1:9" x14ac:dyDescent="0.25">
      <c r="A52" s="76" t="s">
        <v>162</v>
      </c>
      <c r="B52" s="55" t="s">
        <v>163</v>
      </c>
      <c r="C52" s="56" t="s">
        <v>164</v>
      </c>
      <c r="D52" s="56" t="s">
        <v>165</v>
      </c>
      <c r="E52" s="54">
        <v>42978</v>
      </c>
      <c r="F52" s="56" t="s">
        <v>44</v>
      </c>
      <c r="G52" s="59" t="s">
        <v>55</v>
      </c>
      <c r="I52" s="68"/>
    </row>
    <row r="53" spans="1:9" x14ac:dyDescent="0.25">
      <c r="A53" s="76" t="s">
        <v>166</v>
      </c>
      <c r="B53" s="55" t="s">
        <v>167</v>
      </c>
      <c r="C53" s="56" t="s">
        <v>164</v>
      </c>
      <c r="D53" s="56" t="s">
        <v>165</v>
      </c>
      <c r="E53" s="54">
        <v>42978</v>
      </c>
      <c r="F53" s="56" t="s">
        <v>44</v>
      </c>
      <c r="G53" s="59" t="s">
        <v>55</v>
      </c>
      <c r="I53" s="68"/>
    </row>
    <row r="54" spans="1:9" x14ac:dyDescent="0.25">
      <c r="A54" s="76" t="s">
        <v>168</v>
      </c>
      <c r="B54" s="55" t="s">
        <v>169</v>
      </c>
      <c r="C54" s="56" t="s">
        <v>164</v>
      </c>
      <c r="D54" s="56" t="s">
        <v>165</v>
      </c>
      <c r="E54" s="54">
        <v>43131</v>
      </c>
      <c r="F54" s="56" t="s">
        <v>44</v>
      </c>
      <c r="G54" s="73" t="s">
        <v>104</v>
      </c>
      <c r="I54" s="69"/>
    </row>
    <row r="55" spans="1:9" x14ac:dyDescent="0.25">
      <c r="A55" s="76" t="s">
        <v>170</v>
      </c>
      <c r="B55" s="55" t="s">
        <v>171</v>
      </c>
      <c r="C55" s="56" t="s">
        <v>164</v>
      </c>
      <c r="D55" s="56" t="s">
        <v>165</v>
      </c>
      <c r="E55" s="54">
        <v>43131</v>
      </c>
      <c r="F55" s="56" t="s">
        <v>44</v>
      </c>
      <c r="G55" s="73" t="s">
        <v>104</v>
      </c>
    </row>
    <row r="56" spans="1:9" x14ac:dyDescent="0.25">
      <c r="A56" s="76" t="s">
        <v>172</v>
      </c>
      <c r="B56" s="55" t="s">
        <v>173</v>
      </c>
      <c r="C56" s="56" t="s">
        <v>164</v>
      </c>
      <c r="D56" s="56" t="s">
        <v>165</v>
      </c>
      <c r="E56" s="54">
        <v>43131</v>
      </c>
      <c r="F56" s="56" t="s">
        <v>44</v>
      </c>
      <c r="G56" s="73" t="s">
        <v>104</v>
      </c>
    </row>
    <row r="57" spans="1:9" x14ac:dyDescent="0.25">
      <c r="A57" s="76" t="s">
        <v>174</v>
      </c>
      <c r="B57" s="55" t="s">
        <v>175</v>
      </c>
      <c r="C57" s="56" t="s">
        <v>164</v>
      </c>
      <c r="D57" s="56" t="s">
        <v>165</v>
      </c>
      <c r="E57" s="54">
        <v>43131</v>
      </c>
      <c r="F57" s="56" t="s">
        <v>44</v>
      </c>
      <c r="G57" s="73" t="s">
        <v>104</v>
      </c>
    </row>
    <row r="58" spans="1:9" x14ac:dyDescent="0.25">
      <c r="A58" s="76" t="s">
        <v>176</v>
      </c>
      <c r="B58" s="55" t="s">
        <v>177</v>
      </c>
      <c r="C58" s="56" t="s">
        <v>164</v>
      </c>
      <c r="D58" s="56" t="s">
        <v>165</v>
      </c>
      <c r="E58" s="54">
        <v>43131</v>
      </c>
      <c r="F58" s="56" t="s">
        <v>44</v>
      </c>
      <c r="G58" s="73" t="s">
        <v>104</v>
      </c>
    </row>
    <row r="59" spans="1:9" x14ac:dyDescent="0.25">
      <c r="A59" s="76" t="s">
        <v>178</v>
      </c>
      <c r="B59" s="55" t="s">
        <v>179</v>
      </c>
      <c r="C59" s="56" t="s">
        <v>164</v>
      </c>
      <c r="D59" s="56" t="s">
        <v>165</v>
      </c>
      <c r="E59" s="54">
        <v>43131</v>
      </c>
      <c r="F59" s="56" t="s">
        <v>44</v>
      </c>
      <c r="G59" s="73" t="s">
        <v>104</v>
      </c>
      <c r="H59" s="67"/>
      <c r="I59" s="67"/>
    </row>
    <row r="60" spans="1:9" x14ac:dyDescent="0.25">
      <c r="A60" s="76" t="s">
        <v>180</v>
      </c>
      <c r="B60" s="55" t="s">
        <v>181</v>
      </c>
      <c r="C60" s="56" t="s">
        <v>164</v>
      </c>
      <c r="D60" s="56" t="s">
        <v>165</v>
      </c>
      <c r="E60" s="54">
        <v>43131</v>
      </c>
      <c r="F60" s="56" t="s">
        <v>44</v>
      </c>
      <c r="G60" s="73" t="s">
        <v>104</v>
      </c>
      <c r="H60" s="67"/>
      <c r="I60" s="67"/>
    </row>
    <row r="61" spans="1:9" x14ac:dyDescent="0.25">
      <c r="A61" s="76" t="s">
        <v>182</v>
      </c>
      <c r="B61" s="55" t="s">
        <v>183</v>
      </c>
      <c r="C61" s="56" t="s">
        <v>164</v>
      </c>
      <c r="D61" s="56" t="s">
        <v>165</v>
      </c>
      <c r="E61" s="54">
        <v>43131</v>
      </c>
      <c r="F61" s="56" t="s">
        <v>8</v>
      </c>
      <c r="G61" s="59" t="s">
        <v>133</v>
      </c>
    </row>
    <row r="62" spans="1:9" x14ac:dyDescent="0.25">
      <c r="A62" s="76" t="s">
        <v>184</v>
      </c>
      <c r="B62" s="55" t="s">
        <v>185</v>
      </c>
      <c r="C62" s="56" t="s">
        <v>164</v>
      </c>
      <c r="D62" s="56" t="s">
        <v>165</v>
      </c>
      <c r="E62" s="54">
        <v>43131</v>
      </c>
      <c r="F62" s="56" t="s">
        <v>8</v>
      </c>
      <c r="G62" s="59" t="s">
        <v>133</v>
      </c>
    </row>
    <row r="63" spans="1:9" x14ac:dyDescent="0.25">
      <c r="A63" s="76" t="s">
        <v>186</v>
      </c>
      <c r="B63" s="55" t="s">
        <v>187</v>
      </c>
      <c r="C63" s="56" t="s">
        <v>164</v>
      </c>
      <c r="D63" s="56" t="s">
        <v>165</v>
      </c>
      <c r="E63" s="54">
        <v>43131</v>
      </c>
      <c r="F63" s="56" t="s">
        <v>8</v>
      </c>
      <c r="G63" s="59" t="s">
        <v>133</v>
      </c>
    </row>
    <row r="64" spans="1:9" x14ac:dyDescent="0.25">
      <c r="A64" s="76" t="s">
        <v>188</v>
      </c>
      <c r="B64" s="55" t="s">
        <v>189</v>
      </c>
      <c r="C64" s="56" t="s">
        <v>164</v>
      </c>
      <c r="D64" s="56" t="s">
        <v>165</v>
      </c>
      <c r="E64" s="54">
        <v>43131</v>
      </c>
      <c r="F64" s="56" t="s">
        <v>8</v>
      </c>
      <c r="G64" s="59" t="s">
        <v>133</v>
      </c>
    </row>
    <row r="65" spans="1:9" x14ac:dyDescent="0.25">
      <c r="A65" s="76" t="s">
        <v>190</v>
      </c>
      <c r="B65" s="55" t="s">
        <v>191</v>
      </c>
      <c r="C65" s="56" t="s">
        <v>164</v>
      </c>
      <c r="D65" s="56" t="s">
        <v>192</v>
      </c>
      <c r="E65" s="54">
        <v>43343</v>
      </c>
      <c r="F65" s="56" t="s">
        <v>8</v>
      </c>
      <c r="G65" s="59" t="s">
        <v>133</v>
      </c>
    </row>
    <row r="66" spans="1:9" x14ac:dyDescent="0.25">
      <c r="A66" s="76" t="s">
        <v>193</v>
      </c>
      <c r="B66" s="55" t="s">
        <v>194</v>
      </c>
      <c r="C66" s="56" t="s">
        <v>164</v>
      </c>
      <c r="D66" s="56" t="s">
        <v>192</v>
      </c>
      <c r="E66" s="54">
        <v>43343</v>
      </c>
      <c r="F66" s="56" t="s">
        <v>8</v>
      </c>
      <c r="G66" s="59" t="s">
        <v>133</v>
      </c>
    </row>
    <row r="67" spans="1:9" x14ac:dyDescent="0.25">
      <c r="A67" s="76" t="s">
        <v>195</v>
      </c>
      <c r="B67" s="55" t="s">
        <v>196</v>
      </c>
      <c r="C67" s="56" t="s">
        <v>164</v>
      </c>
      <c r="D67" s="56" t="s">
        <v>192</v>
      </c>
      <c r="E67" s="54">
        <v>43343</v>
      </c>
      <c r="F67" s="56" t="s">
        <v>8</v>
      </c>
      <c r="G67" s="59" t="s">
        <v>133</v>
      </c>
    </row>
    <row r="68" spans="1:9" x14ac:dyDescent="0.25">
      <c r="A68" s="76" t="s">
        <v>197</v>
      </c>
      <c r="B68" s="55" t="s">
        <v>198</v>
      </c>
      <c r="C68" s="56" t="s">
        <v>164</v>
      </c>
      <c r="D68" s="56" t="s">
        <v>192</v>
      </c>
      <c r="E68" s="54">
        <v>43343</v>
      </c>
      <c r="F68" s="56" t="s">
        <v>8</v>
      </c>
      <c r="G68" s="59" t="s">
        <v>133</v>
      </c>
    </row>
    <row r="69" spans="1:9" x14ac:dyDescent="0.25">
      <c r="A69" s="76" t="s">
        <v>199</v>
      </c>
      <c r="B69" s="55" t="s">
        <v>200</v>
      </c>
      <c r="C69" s="56" t="s">
        <v>164</v>
      </c>
      <c r="D69" s="56" t="s">
        <v>192</v>
      </c>
      <c r="E69" s="54">
        <v>43343</v>
      </c>
      <c r="F69" s="56" t="s">
        <v>8</v>
      </c>
      <c r="G69" s="59" t="s">
        <v>133</v>
      </c>
    </row>
    <row r="70" spans="1:9" x14ac:dyDescent="0.25">
      <c r="A70" s="76" t="s">
        <v>201</v>
      </c>
      <c r="B70" s="55" t="s">
        <v>202</v>
      </c>
      <c r="C70" s="56" t="s">
        <v>164</v>
      </c>
      <c r="D70" s="56" t="s">
        <v>192</v>
      </c>
      <c r="E70" s="54">
        <v>43343</v>
      </c>
      <c r="F70" s="56" t="s">
        <v>8</v>
      </c>
      <c r="G70" s="59" t="s">
        <v>133</v>
      </c>
    </row>
    <row r="71" spans="1:9" x14ac:dyDescent="0.25">
      <c r="A71" s="76" t="s">
        <v>203</v>
      </c>
      <c r="B71" s="55" t="s">
        <v>204</v>
      </c>
      <c r="C71" s="56" t="s">
        <v>164</v>
      </c>
      <c r="D71" s="56" t="s">
        <v>192</v>
      </c>
      <c r="E71" s="54">
        <v>43343</v>
      </c>
      <c r="F71" s="56" t="s">
        <v>8</v>
      </c>
      <c r="G71" s="59" t="s">
        <v>133</v>
      </c>
    </row>
    <row r="72" spans="1:9" s="71" customFormat="1" x14ac:dyDescent="0.25">
      <c r="A72" s="76" t="s">
        <v>205</v>
      </c>
      <c r="B72" s="55" t="s">
        <v>206</v>
      </c>
      <c r="C72" s="56" t="s">
        <v>164</v>
      </c>
      <c r="D72" s="56" t="s">
        <v>207</v>
      </c>
      <c r="E72" s="51">
        <v>42978</v>
      </c>
      <c r="F72" s="56" t="s">
        <v>44</v>
      </c>
      <c r="G72" s="59" t="s">
        <v>55</v>
      </c>
      <c r="H72" s="31"/>
      <c r="I72" s="31"/>
    </row>
    <row r="73" spans="1:9" s="71" customFormat="1" x14ac:dyDescent="0.25">
      <c r="A73" s="76" t="s">
        <v>208</v>
      </c>
      <c r="B73" s="55" t="s">
        <v>206</v>
      </c>
      <c r="C73" s="56" t="s">
        <v>164</v>
      </c>
      <c r="D73" s="56" t="s">
        <v>207</v>
      </c>
      <c r="E73" s="51">
        <v>42978</v>
      </c>
      <c r="F73" s="56" t="s">
        <v>44</v>
      </c>
      <c r="G73" s="59" t="s">
        <v>55</v>
      </c>
      <c r="H73" s="31"/>
      <c r="I73" s="31"/>
    </row>
    <row r="74" spans="1:9" s="71" customFormat="1" x14ac:dyDescent="0.25">
      <c r="A74" s="76" t="s">
        <v>209</v>
      </c>
      <c r="B74" s="55" t="s">
        <v>206</v>
      </c>
      <c r="C74" s="56" t="s">
        <v>164</v>
      </c>
      <c r="D74" s="56" t="s">
        <v>207</v>
      </c>
      <c r="E74" s="51">
        <v>42978</v>
      </c>
      <c r="F74" s="56" t="s">
        <v>44</v>
      </c>
      <c r="G74" s="59" t="s">
        <v>55</v>
      </c>
      <c r="H74" s="31"/>
      <c r="I74" s="31"/>
    </row>
    <row r="75" spans="1:9" x14ac:dyDescent="0.25">
      <c r="A75" s="76" t="s">
        <v>210</v>
      </c>
      <c r="B75" s="55" t="s">
        <v>211</v>
      </c>
      <c r="C75" s="56" t="s">
        <v>164</v>
      </c>
      <c r="D75" s="56" t="s">
        <v>212</v>
      </c>
      <c r="E75" s="51">
        <v>43343</v>
      </c>
      <c r="F75" s="56" t="s">
        <v>44</v>
      </c>
      <c r="G75" s="73" t="s">
        <v>104</v>
      </c>
    </row>
    <row r="76" spans="1:9" x14ac:dyDescent="0.25">
      <c r="A76" s="76" t="s">
        <v>213</v>
      </c>
      <c r="B76" s="55" t="s">
        <v>214</v>
      </c>
      <c r="C76" s="56" t="s">
        <v>164</v>
      </c>
      <c r="D76" s="56" t="s">
        <v>212</v>
      </c>
      <c r="E76" s="51">
        <v>43343</v>
      </c>
      <c r="F76" s="56" t="s">
        <v>44</v>
      </c>
      <c r="G76" s="73" t="s">
        <v>104</v>
      </c>
    </row>
    <row r="77" spans="1:9" x14ac:dyDescent="0.25">
      <c r="A77" s="76" t="s">
        <v>215</v>
      </c>
      <c r="B77" s="55" t="s">
        <v>216</v>
      </c>
      <c r="C77" s="56" t="s">
        <v>164</v>
      </c>
      <c r="D77" s="56" t="s">
        <v>212</v>
      </c>
      <c r="E77" s="51">
        <v>43343</v>
      </c>
      <c r="F77" s="56" t="s">
        <v>44</v>
      </c>
      <c r="G77" s="73" t="s">
        <v>104</v>
      </c>
      <c r="H77" s="68"/>
      <c r="I77" s="68"/>
    </row>
    <row r="78" spans="1:9" x14ac:dyDescent="0.25">
      <c r="A78" s="76" t="s">
        <v>217</v>
      </c>
      <c r="B78" s="55" t="s">
        <v>218</v>
      </c>
      <c r="C78" s="56" t="s">
        <v>164</v>
      </c>
      <c r="D78" s="56" t="s">
        <v>212</v>
      </c>
      <c r="E78" s="51">
        <v>42978</v>
      </c>
      <c r="F78" s="56" t="s">
        <v>44</v>
      </c>
      <c r="G78" s="59" t="s">
        <v>219</v>
      </c>
    </row>
    <row r="79" spans="1:9" x14ac:dyDescent="0.25">
      <c r="A79" s="76" t="s">
        <v>220</v>
      </c>
      <c r="B79" s="55" t="s">
        <v>221</v>
      </c>
      <c r="C79" s="56" t="s">
        <v>164</v>
      </c>
      <c r="D79" s="56" t="s">
        <v>212</v>
      </c>
      <c r="E79" s="51">
        <v>42978</v>
      </c>
      <c r="F79" s="56" t="s">
        <v>44</v>
      </c>
      <c r="G79" s="59" t="s">
        <v>219</v>
      </c>
    </row>
    <row r="80" spans="1:9" x14ac:dyDescent="0.25">
      <c r="A80" s="76" t="s">
        <v>222</v>
      </c>
      <c r="B80" s="55" t="s">
        <v>223</v>
      </c>
      <c r="C80" s="56" t="s">
        <v>164</v>
      </c>
      <c r="D80" s="56" t="s">
        <v>212</v>
      </c>
      <c r="E80" s="51">
        <v>42978</v>
      </c>
      <c r="F80" s="56" t="s">
        <v>44</v>
      </c>
      <c r="G80" s="59" t="s">
        <v>219</v>
      </c>
    </row>
    <row r="81" spans="1:9" x14ac:dyDescent="0.25">
      <c r="A81" s="76" t="s">
        <v>224</v>
      </c>
      <c r="B81" s="55" t="s">
        <v>225</v>
      </c>
      <c r="C81" s="56" t="s">
        <v>164</v>
      </c>
      <c r="D81" s="56" t="s">
        <v>212</v>
      </c>
      <c r="E81" s="51">
        <v>43131</v>
      </c>
      <c r="F81" s="56" t="s">
        <v>44</v>
      </c>
      <c r="G81" s="59" t="s">
        <v>219</v>
      </c>
    </row>
    <row r="82" spans="1:9" x14ac:dyDescent="0.25">
      <c r="A82" s="76" t="s">
        <v>226</v>
      </c>
      <c r="B82" s="55" t="s">
        <v>227</v>
      </c>
      <c r="C82" s="56" t="s">
        <v>164</v>
      </c>
      <c r="D82" s="56" t="s">
        <v>212</v>
      </c>
      <c r="E82" s="51">
        <v>43131</v>
      </c>
      <c r="F82" s="56" t="s">
        <v>44</v>
      </c>
      <c r="G82" s="59" t="s">
        <v>219</v>
      </c>
    </row>
    <row r="83" spans="1:9" x14ac:dyDescent="0.25">
      <c r="A83" s="76" t="s">
        <v>228</v>
      </c>
      <c r="B83" s="55" t="s">
        <v>229</v>
      </c>
      <c r="C83" s="56" t="s">
        <v>164</v>
      </c>
      <c r="D83" s="56" t="s">
        <v>212</v>
      </c>
      <c r="E83" s="51">
        <v>43131</v>
      </c>
      <c r="F83" s="56" t="s">
        <v>44</v>
      </c>
      <c r="G83" s="59" t="s">
        <v>219</v>
      </c>
    </row>
    <row r="84" spans="1:9" x14ac:dyDescent="0.25">
      <c r="A84" s="76" t="s">
        <v>230</v>
      </c>
      <c r="B84" s="55" t="s">
        <v>231</v>
      </c>
      <c r="C84" s="56" t="s">
        <v>164</v>
      </c>
      <c r="D84" s="56" t="s">
        <v>212</v>
      </c>
      <c r="E84" s="51">
        <v>43131</v>
      </c>
      <c r="F84" s="56" t="s">
        <v>44</v>
      </c>
      <c r="G84" s="59" t="s">
        <v>219</v>
      </c>
    </row>
    <row r="85" spans="1:9" x14ac:dyDescent="0.25">
      <c r="A85" s="76" t="s">
        <v>232</v>
      </c>
      <c r="B85" s="55" t="s">
        <v>233</v>
      </c>
      <c r="C85" s="56" t="s">
        <v>164</v>
      </c>
      <c r="D85" s="56" t="s">
        <v>212</v>
      </c>
      <c r="E85" s="51">
        <v>43131</v>
      </c>
      <c r="F85" s="56" t="s">
        <v>44</v>
      </c>
      <c r="G85" s="59" t="s">
        <v>219</v>
      </c>
      <c r="H85" s="67"/>
      <c r="I85" s="67"/>
    </row>
    <row r="86" spans="1:9" x14ac:dyDescent="0.25">
      <c r="A86" s="76" t="s">
        <v>234</v>
      </c>
      <c r="B86" s="55" t="s">
        <v>235</v>
      </c>
      <c r="C86" s="56" t="s">
        <v>164</v>
      </c>
      <c r="D86" s="56" t="s">
        <v>207</v>
      </c>
      <c r="E86" s="51">
        <v>43131</v>
      </c>
      <c r="F86" s="56" t="s">
        <v>44</v>
      </c>
      <c r="G86" s="59" t="s">
        <v>219</v>
      </c>
      <c r="H86" s="67"/>
      <c r="I86" s="67"/>
    </row>
    <row r="87" spans="1:9" x14ac:dyDescent="0.25">
      <c r="A87" s="76" t="s">
        <v>236</v>
      </c>
      <c r="B87" s="55" t="s">
        <v>237</v>
      </c>
      <c r="C87" s="56" t="s">
        <v>164</v>
      </c>
      <c r="D87" s="56" t="s">
        <v>207</v>
      </c>
      <c r="E87" s="51">
        <v>43131</v>
      </c>
      <c r="F87" s="56" t="s">
        <v>44</v>
      </c>
      <c r="G87" s="59" t="s">
        <v>219</v>
      </c>
      <c r="H87" s="67"/>
      <c r="I87" s="67"/>
    </row>
    <row r="88" spans="1:9" x14ac:dyDescent="0.25">
      <c r="A88" s="76" t="s">
        <v>238</v>
      </c>
      <c r="B88" s="55" t="s">
        <v>239</v>
      </c>
      <c r="C88" s="56" t="s">
        <v>164</v>
      </c>
      <c r="D88" s="56" t="s">
        <v>207</v>
      </c>
      <c r="E88" s="51">
        <v>43131</v>
      </c>
      <c r="F88" s="56" t="s">
        <v>44</v>
      </c>
      <c r="G88" s="59" t="s">
        <v>219</v>
      </c>
    </row>
    <row r="89" spans="1:9" x14ac:dyDescent="0.25">
      <c r="A89" s="76" t="s">
        <v>240</v>
      </c>
      <c r="B89" s="55" t="s">
        <v>241</v>
      </c>
      <c r="C89" s="56" t="s">
        <v>164</v>
      </c>
      <c r="D89" s="56" t="s">
        <v>207</v>
      </c>
      <c r="E89" s="51">
        <v>43131</v>
      </c>
      <c r="F89" s="56" t="s">
        <v>44</v>
      </c>
      <c r="G89" s="59" t="s">
        <v>219</v>
      </c>
    </row>
    <row r="90" spans="1:9" x14ac:dyDescent="0.25">
      <c r="A90" s="76" t="s">
        <v>242</v>
      </c>
      <c r="B90" s="55" t="s">
        <v>243</v>
      </c>
      <c r="C90" s="56" t="s">
        <v>164</v>
      </c>
      <c r="D90" s="60" t="s">
        <v>244</v>
      </c>
      <c r="E90" s="51">
        <v>43131</v>
      </c>
      <c r="F90" s="56" t="s">
        <v>6</v>
      </c>
      <c r="G90" s="59" t="s">
        <v>245</v>
      </c>
    </row>
    <row r="91" spans="1:9" x14ac:dyDescent="0.25">
      <c r="A91" s="76" t="s">
        <v>246</v>
      </c>
      <c r="B91" s="55" t="s">
        <v>247</v>
      </c>
      <c r="C91" s="56" t="s">
        <v>164</v>
      </c>
      <c r="D91" s="60" t="s">
        <v>244</v>
      </c>
      <c r="E91" s="51">
        <v>43131</v>
      </c>
      <c r="F91" s="56" t="s">
        <v>6</v>
      </c>
      <c r="G91" s="59" t="s">
        <v>245</v>
      </c>
    </row>
    <row r="92" spans="1:9" x14ac:dyDescent="0.25">
      <c r="A92" s="76" t="s">
        <v>248</v>
      </c>
      <c r="B92" s="55" t="s">
        <v>249</v>
      </c>
      <c r="C92" s="56" t="s">
        <v>164</v>
      </c>
      <c r="D92" s="60" t="s">
        <v>244</v>
      </c>
      <c r="E92" s="51">
        <v>43131</v>
      </c>
      <c r="F92" s="56" t="s">
        <v>6</v>
      </c>
      <c r="G92" s="59" t="s">
        <v>245</v>
      </c>
    </row>
    <row r="93" spans="1:9" x14ac:dyDescent="0.25">
      <c r="A93" s="76" t="s">
        <v>250</v>
      </c>
      <c r="B93" s="55" t="s">
        <v>251</v>
      </c>
      <c r="C93" s="56" t="s">
        <v>164</v>
      </c>
      <c r="D93" s="60" t="s">
        <v>244</v>
      </c>
      <c r="E93" s="51">
        <v>43131</v>
      </c>
      <c r="F93" s="56" t="s">
        <v>6</v>
      </c>
      <c r="G93" s="59" t="s">
        <v>245</v>
      </c>
      <c r="H93" s="67"/>
      <c r="I93" s="67"/>
    </row>
    <row r="94" spans="1:9" x14ac:dyDescent="0.25">
      <c r="A94" s="76" t="s">
        <v>252</v>
      </c>
      <c r="B94" s="55" t="s">
        <v>253</v>
      </c>
      <c r="C94" s="56" t="s">
        <v>164</v>
      </c>
      <c r="D94" s="60" t="s">
        <v>244</v>
      </c>
      <c r="E94" s="51">
        <v>43131</v>
      </c>
      <c r="F94" s="56" t="s">
        <v>6</v>
      </c>
      <c r="G94" s="59" t="s">
        <v>245</v>
      </c>
      <c r="H94" s="67"/>
      <c r="I94" s="67"/>
    </row>
    <row r="95" spans="1:9" x14ac:dyDescent="0.25">
      <c r="A95" s="76" t="s">
        <v>254</v>
      </c>
      <c r="B95" s="55" t="s">
        <v>255</v>
      </c>
      <c r="C95" s="56" t="s">
        <v>164</v>
      </c>
      <c r="D95" s="60" t="s">
        <v>244</v>
      </c>
      <c r="E95" s="51">
        <v>43131</v>
      </c>
      <c r="F95" s="56" t="s">
        <v>6</v>
      </c>
      <c r="G95" s="59" t="s">
        <v>245</v>
      </c>
      <c r="H95" s="67"/>
      <c r="I95" s="67"/>
    </row>
    <row r="96" spans="1:9" x14ac:dyDescent="0.25">
      <c r="A96" s="76" t="s">
        <v>256</v>
      </c>
      <c r="B96" s="61" t="s">
        <v>257</v>
      </c>
      <c r="C96" s="56" t="s">
        <v>164</v>
      </c>
      <c r="D96" s="56" t="s">
        <v>212</v>
      </c>
      <c r="E96" s="51">
        <v>43131</v>
      </c>
      <c r="F96" s="56" t="s">
        <v>5</v>
      </c>
      <c r="G96" s="59" t="s">
        <v>258</v>
      </c>
      <c r="H96" s="67"/>
      <c r="I96" s="67"/>
    </row>
    <row r="97" spans="1:11" x14ac:dyDescent="0.25">
      <c r="A97" s="76" t="s">
        <v>259</v>
      </c>
      <c r="B97" s="61" t="s">
        <v>260</v>
      </c>
      <c r="C97" s="56" t="s">
        <v>164</v>
      </c>
      <c r="D97" s="56" t="s">
        <v>212</v>
      </c>
      <c r="E97" s="51">
        <v>43131</v>
      </c>
      <c r="F97" s="56" t="s">
        <v>5</v>
      </c>
      <c r="G97" s="59" t="s">
        <v>258</v>
      </c>
      <c r="H97" s="67"/>
      <c r="I97" s="67"/>
      <c r="J97" s="71"/>
      <c r="K97" s="71"/>
    </row>
    <row r="98" spans="1:11" x14ac:dyDescent="0.25">
      <c r="A98" s="76" t="s">
        <v>261</v>
      </c>
      <c r="B98" s="61" t="s">
        <v>262</v>
      </c>
      <c r="C98" s="56" t="s">
        <v>164</v>
      </c>
      <c r="D98" s="56" t="s">
        <v>212</v>
      </c>
      <c r="E98" s="51">
        <v>43131</v>
      </c>
      <c r="F98" s="56" t="s">
        <v>5</v>
      </c>
      <c r="G98" s="59" t="s">
        <v>258</v>
      </c>
      <c r="H98" s="67"/>
      <c r="I98" s="67"/>
      <c r="J98" s="71"/>
      <c r="K98" s="71"/>
    </row>
    <row r="99" spans="1:11" x14ac:dyDescent="0.25">
      <c r="A99" s="76" t="s">
        <v>263</v>
      </c>
      <c r="B99" s="61" t="s">
        <v>264</v>
      </c>
      <c r="C99" s="56" t="s">
        <v>164</v>
      </c>
      <c r="D99" s="56" t="s">
        <v>212</v>
      </c>
      <c r="E99" s="51">
        <v>43131</v>
      </c>
      <c r="F99" s="56" t="s">
        <v>5</v>
      </c>
      <c r="G99" s="59" t="s">
        <v>258</v>
      </c>
      <c r="H99" s="67"/>
      <c r="I99" s="67"/>
      <c r="J99" s="71"/>
      <c r="K99" s="71"/>
    </row>
    <row r="100" spans="1:11" x14ac:dyDescent="0.25">
      <c r="A100" s="76" t="s">
        <v>265</v>
      </c>
      <c r="B100" s="61" t="s">
        <v>266</v>
      </c>
      <c r="C100" s="56" t="s">
        <v>164</v>
      </c>
      <c r="D100" s="56" t="s">
        <v>212</v>
      </c>
      <c r="E100" s="51">
        <v>43131</v>
      </c>
      <c r="F100" s="56" t="s">
        <v>5</v>
      </c>
      <c r="G100" s="59" t="s">
        <v>258</v>
      </c>
      <c r="J100" s="71"/>
      <c r="K100" s="71"/>
    </row>
    <row r="101" spans="1:11" x14ac:dyDescent="0.25">
      <c r="A101" s="76" t="s">
        <v>267</v>
      </c>
      <c r="B101" s="61" t="s">
        <v>268</v>
      </c>
      <c r="C101" s="56" t="s">
        <v>164</v>
      </c>
      <c r="D101" s="56" t="s">
        <v>212</v>
      </c>
      <c r="E101" s="51">
        <v>43131</v>
      </c>
      <c r="F101" s="56" t="s">
        <v>5</v>
      </c>
      <c r="G101" s="59" t="s">
        <v>258</v>
      </c>
      <c r="J101" s="71"/>
      <c r="K101" s="71"/>
    </row>
    <row r="102" spans="1:11" x14ac:dyDescent="0.25">
      <c r="B102" s="71"/>
      <c r="E102" s="71"/>
      <c r="J102" s="71"/>
      <c r="K102" s="71"/>
    </row>
    <row r="103" spans="1:11" x14ac:dyDescent="0.25">
      <c r="B103" s="23" t="s">
        <v>269</v>
      </c>
      <c r="C103" s="64" t="s">
        <v>42</v>
      </c>
      <c r="D103" s="65" t="s">
        <v>103</v>
      </c>
      <c r="E103" s="51">
        <v>43312</v>
      </c>
      <c r="F103" s="56" t="s">
        <v>44</v>
      </c>
      <c r="G103" s="59" t="s">
        <v>48</v>
      </c>
      <c r="H103" s="31" t="s">
        <v>270</v>
      </c>
      <c r="J103" s="71"/>
      <c r="K103" s="71"/>
    </row>
    <row r="104" spans="1:11" x14ac:dyDescent="0.25">
      <c r="B104" s="23" t="s">
        <v>271</v>
      </c>
      <c r="C104" s="64" t="s">
        <v>42</v>
      </c>
      <c r="D104" s="65" t="s">
        <v>111</v>
      </c>
      <c r="E104" s="51">
        <v>43312</v>
      </c>
      <c r="F104" s="56" t="s">
        <v>44</v>
      </c>
      <c r="G104" s="59" t="s">
        <v>48</v>
      </c>
      <c r="H104" s="31" t="s">
        <v>270</v>
      </c>
      <c r="J104" s="71"/>
      <c r="K104" s="71"/>
    </row>
    <row r="105" spans="1:11" x14ac:dyDescent="0.25">
      <c r="B105" s="23" t="s">
        <v>272</v>
      </c>
      <c r="C105" s="64" t="s">
        <v>42</v>
      </c>
      <c r="D105" s="65" t="s">
        <v>111</v>
      </c>
      <c r="E105" s="51">
        <v>43312</v>
      </c>
      <c r="F105" s="56" t="s">
        <v>44</v>
      </c>
      <c r="G105" s="59" t="s">
        <v>48</v>
      </c>
      <c r="H105" s="31" t="s">
        <v>270</v>
      </c>
      <c r="J105" s="71"/>
      <c r="K105" s="71"/>
    </row>
    <row r="106" spans="1:11" x14ac:dyDescent="0.25">
      <c r="B106" s="23" t="s">
        <v>273</v>
      </c>
      <c r="C106" s="64" t="s">
        <v>42</v>
      </c>
      <c r="D106" s="65" t="s">
        <v>103</v>
      </c>
      <c r="E106" s="51">
        <v>43312</v>
      </c>
      <c r="F106" s="56" t="s">
        <v>44</v>
      </c>
      <c r="G106" s="59" t="s">
        <v>48</v>
      </c>
      <c r="H106" s="31" t="s">
        <v>270</v>
      </c>
      <c r="J106" s="71"/>
      <c r="K106" s="71"/>
    </row>
    <row r="107" spans="1:11" x14ac:dyDescent="0.25">
      <c r="B107" s="23" t="s">
        <v>274</v>
      </c>
      <c r="C107" s="64" t="s">
        <v>42</v>
      </c>
      <c r="D107" s="64" t="s">
        <v>103</v>
      </c>
      <c r="E107" s="51">
        <v>43312</v>
      </c>
      <c r="F107" s="56" t="s">
        <v>44</v>
      </c>
      <c r="G107" s="63" t="s">
        <v>45</v>
      </c>
      <c r="H107" s="31" t="s">
        <v>270</v>
      </c>
      <c r="J107" s="71"/>
      <c r="K107" s="71"/>
    </row>
    <row r="108" spans="1:11" ht="30" x14ac:dyDescent="0.25">
      <c r="B108" s="66" t="s">
        <v>275</v>
      </c>
      <c r="C108" s="64" t="s">
        <v>42</v>
      </c>
      <c r="D108" s="64" t="s">
        <v>103</v>
      </c>
      <c r="E108" s="51">
        <v>43312</v>
      </c>
      <c r="F108" s="56" t="s">
        <v>44</v>
      </c>
      <c r="G108" s="63" t="s">
        <v>45</v>
      </c>
      <c r="H108" s="31" t="s">
        <v>270</v>
      </c>
      <c r="J108" s="71"/>
      <c r="K108" s="71"/>
    </row>
    <row r="109" spans="1:11" x14ac:dyDescent="0.25">
      <c r="B109" s="23" t="s">
        <v>276</v>
      </c>
      <c r="C109" s="64" t="s">
        <v>42</v>
      </c>
      <c r="D109" s="64" t="s">
        <v>111</v>
      </c>
      <c r="E109" s="51">
        <v>43312</v>
      </c>
      <c r="F109" s="56" t="s">
        <v>44</v>
      </c>
      <c r="G109" s="63" t="s">
        <v>45</v>
      </c>
      <c r="H109" s="31" t="s">
        <v>270</v>
      </c>
      <c r="J109" s="71"/>
      <c r="K109" s="71"/>
    </row>
    <row r="110" spans="1:11" x14ac:dyDescent="0.25">
      <c r="B110" s="23" t="s">
        <v>277</v>
      </c>
      <c r="C110" s="64" t="s">
        <v>42</v>
      </c>
      <c r="D110" s="64" t="s">
        <v>111</v>
      </c>
      <c r="E110" s="51">
        <v>43312</v>
      </c>
      <c r="F110" s="56" t="s">
        <v>44</v>
      </c>
      <c r="G110" s="63" t="s">
        <v>45</v>
      </c>
      <c r="H110" s="31" t="s">
        <v>270</v>
      </c>
      <c r="J110" s="71"/>
      <c r="K110" s="71"/>
    </row>
    <row r="112" spans="1:11" x14ac:dyDescent="0.25">
      <c r="B112" s="71"/>
      <c r="E112" s="71"/>
      <c r="H112" s="31" t="s">
        <v>17</v>
      </c>
      <c r="I112" s="71" t="s">
        <v>278</v>
      </c>
      <c r="J112" s="71" t="s">
        <v>279</v>
      </c>
      <c r="K112" s="71" t="s">
        <v>280</v>
      </c>
    </row>
    <row r="113" spans="2:11" x14ac:dyDescent="0.25">
      <c r="B113" s="71"/>
      <c r="E113" s="71"/>
      <c r="G113" s="63" t="s">
        <v>45</v>
      </c>
      <c r="H113" s="31">
        <f t="shared" ref="H113:H126" si="3">COUNTIF($G$2:$G$101,G113)</f>
        <v>1</v>
      </c>
      <c r="I113" s="31">
        <v>1</v>
      </c>
      <c r="J113" s="31">
        <v>0</v>
      </c>
      <c r="K113" s="31">
        <v>0</v>
      </c>
    </row>
    <row r="114" spans="2:11" x14ac:dyDescent="0.25">
      <c r="B114" s="71"/>
      <c r="E114" s="71"/>
      <c r="G114" s="59" t="s">
        <v>48</v>
      </c>
      <c r="H114" s="31">
        <f t="shared" si="3"/>
        <v>3</v>
      </c>
      <c r="I114" s="31">
        <v>3</v>
      </c>
      <c r="J114" s="31">
        <v>0</v>
      </c>
      <c r="K114" s="31">
        <v>0</v>
      </c>
    </row>
    <row r="115" spans="2:11" x14ac:dyDescent="0.25">
      <c r="B115" s="71"/>
      <c r="E115" s="71"/>
      <c r="G115" s="59" t="s">
        <v>281</v>
      </c>
      <c r="H115" s="31">
        <f t="shared" si="3"/>
        <v>0</v>
      </c>
      <c r="I115" s="31">
        <v>0</v>
      </c>
      <c r="J115" s="31">
        <v>0</v>
      </c>
      <c r="K115" s="31">
        <v>0</v>
      </c>
    </row>
    <row r="116" spans="2:11" x14ac:dyDescent="0.25">
      <c r="B116" s="71"/>
      <c r="E116" s="71"/>
      <c r="G116" s="59" t="s">
        <v>55</v>
      </c>
      <c r="H116" s="31">
        <f t="shared" si="3"/>
        <v>37</v>
      </c>
      <c r="I116" s="31">
        <v>4</v>
      </c>
      <c r="J116" s="31">
        <v>0</v>
      </c>
      <c r="K116" s="31">
        <v>0</v>
      </c>
    </row>
    <row r="117" spans="2:11" x14ac:dyDescent="0.25">
      <c r="B117" s="71"/>
      <c r="E117" s="71"/>
      <c r="G117" s="59" t="s">
        <v>219</v>
      </c>
      <c r="H117" s="31">
        <f t="shared" si="3"/>
        <v>12</v>
      </c>
      <c r="I117" s="31">
        <v>5</v>
      </c>
      <c r="J117" s="31">
        <v>0</v>
      </c>
      <c r="K117" s="31">
        <v>0</v>
      </c>
    </row>
    <row r="118" spans="2:11" x14ac:dyDescent="0.25">
      <c r="B118" s="71"/>
      <c r="E118" s="71"/>
      <c r="G118" s="73" t="s">
        <v>104</v>
      </c>
      <c r="H118" s="31">
        <f t="shared" si="3"/>
        <v>13</v>
      </c>
      <c r="I118" s="31">
        <v>0</v>
      </c>
      <c r="J118" s="31">
        <v>0</v>
      </c>
      <c r="K118" s="31">
        <v>0</v>
      </c>
    </row>
    <row r="119" spans="2:11" x14ac:dyDescent="0.25">
      <c r="B119" s="71"/>
      <c r="E119" s="71"/>
      <c r="G119" s="59" t="s">
        <v>133</v>
      </c>
      <c r="H119" s="31">
        <f t="shared" si="3"/>
        <v>17</v>
      </c>
      <c r="I119" s="31">
        <v>0</v>
      </c>
      <c r="J119" s="31">
        <v>0</v>
      </c>
      <c r="K119" s="31">
        <v>0</v>
      </c>
    </row>
    <row r="120" spans="2:11" x14ac:dyDescent="0.25">
      <c r="B120" s="71"/>
      <c r="E120" s="71"/>
      <c r="G120" s="59" t="s">
        <v>245</v>
      </c>
      <c r="H120" s="31">
        <f t="shared" si="3"/>
        <v>6</v>
      </c>
      <c r="I120" s="31">
        <v>0</v>
      </c>
      <c r="J120" s="31">
        <v>0</v>
      </c>
      <c r="K120" s="31">
        <v>0</v>
      </c>
    </row>
    <row r="121" spans="2:11" x14ac:dyDescent="0.25">
      <c r="B121" s="71"/>
      <c r="E121" s="71"/>
      <c r="G121" s="59" t="s">
        <v>258</v>
      </c>
      <c r="H121" s="31">
        <f t="shared" si="3"/>
        <v>6</v>
      </c>
      <c r="I121" s="31">
        <v>0</v>
      </c>
      <c r="J121" s="31">
        <v>0</v>
      </c>
      <c r="K121" s="31">
        <v>0</v>
      </c>
    </row>
    <row r="122" spans="2:11" x14ac:dyDescent="0.25">
      <c r="B122" s="71"/>
      <c r="E122" s="71"/>
      <c r="G122" s="72" t="s">
        <v>161</v>
      </c>
      <c r="H122" s="31">
        <f t="shared" si="3"/>
        <v>1</v>
      </c>
      <c r="I122" s="31">
        <v>0</v>
      </c>
      <c r="J122" s="31">
        <v>0</v>
      </c>
      <c r="K122" s="31">
        <v>0</v>
      </c>
    </row>
    <row r="123" spans="2:11" x14ac:dyDescent="0.25">
      <c r="B123" s="71"/>
      <c r="E123" s="71"/>
      <c r="G123" s="72" t="s">
        <v>158</v>
      </c>
      <c r="H123" s="31">
        <f t="shared" si="3"/>
        <v>1</v>
      </c>
      <c r="I123" s="31">
        <v>0</v>
      </c>
      <c r="J123" s="31">
        <v>0</v>
      </c>
      <c r="K123" s="31">
        <v>0</v>
      </c>
    </row>
    <row r="124" spans="2:11" x14ac:dyDescent="0.25">
      <c r="B124" s="71"/>
      <c r="E124" s="71"/>
      <c r="G124" s="72" t="s">
        <v>148</v>
      </c>
      <c r="H124" s="31">
        <f t="shared" si="3"/>
        <v>1</v>
      </c>
      <c r="I124" s="31">
        <v>0</v>
      </c>
      <c r="J124" s="31">
        <v>0</v>
      </c>
      <c r="K124" s="31">
        <v>0</v>
      </c>
    </row>
    <row r="125" spans="2:11" x14ac:dyDescent="0.25">
      <c r="B125" s="71"/>
      <c r="E125" s="71"/>
      <c r="G125" s="72" t="s">
        <v>155</v>
      </c>
      <c r="H125" s="31">
        <f t="shared" si="3"/>
        <v>1</v>
      </c>
      <c r="I125" s="31">
        <v>0</v>
      </c>
      <c r="J125" s="31">
        <v>0</v>
      </c>
      <c r="K125" s="31">
        <v>0</v>
      </c>
    </row>
    <row r="126" spans="2:11" x14ac:dyDescent="0.25">
      <c r="B126" s="71"/>
      <c r="E126" s="71"/>
      <c r="G126" s="72" t="s">
        <v>152</v>
      </c>
      <c r="H126" s="31">
        <f t="shared" si="3"/>
        <v>1</v>
      </c>
      <c r="I126" s="31">
        <v>0</v>
      </c>
      <c r="J126" s="31">
        <v>0</v>
      </c>
      <c r="K126" s="31">
        <v>0</v>
      </c>
    </row>
    <row r="127" spans="2:11" x14ac:dyDescent="0.25">
      <c r="B127" s="71"/>
      <c r="E127" s="71"/>
      <c r="H127" s="31">
        <f>SUM(H113:H126)</f>
        <v>100</v>
      </c>
      <c r="I127" s="31">
        <f t="shared" ref="I127:K127" si="4">SUM(I113:I126)</f>
        <v>13</v>
      </c>
      <c r="J127" s="31">
        <f t="shared" si="4"/>
        <v>0</v>
      </c>
      <c r="K127" s="31">
        <f t="shared" si="4"/>
        <v>0</v>
      </c>
    </row>
  </sheetData>
  <autoFilter ref="B1:L110"/>
  <conditionalFormatting sqref="E103:E106">
    <cfRule type="colorScale" priority="5">
      <colorScale>
        <cfvo type="min"/>
        <cfvo type="percentile" val="50"/>
        <cfvo type="max"/>
        <color rgb="FFF8696B"/>
        <color rgb="FFFFEB84"/>
        <color rgb="FF63BE7B"/>
      </colorScale>
    </cfRule>
  </conditionalFormatting>
  <conditionalFormatting sqref="E107">
    <cfRule type="colorScale" priority="4">
      <colorScale>
        <cfvo type="min"/>
        <cfvo type="percentile" val="50"/>
        <cfvo type="max"/>
        <color rgb="FFF8696B"/>
        <color rgb="FFFFEB84"/>
        <color rgb="FF63BE7B"/>
      </colorScale>
    </cfRule>
  </conditionalFormatting>
  <conditionalFormatting sqref="E108">
    <cfRule type="colorScale" priority="3">
      <colorScale>
        <cfvo type="min"/>
        <cfvo type="percentile" val="50"/>
        <cfvo type="max"/>
        <color rgb="FFF8696B"/>
        <color rgb="FFFFEB84"/>
        <color rgb="FF63BE7B"/>
      </colorScale>
    </cfRule>
  </conditionalFormatting>
  <conditionalFormatting sqref="E109">
    <cfRule type="colorScale" priority="2">
      <colorScale>
        <cfvo type="min"/>
        <cfvo type="percentile" val="50"/>
        <cfvo type="max"/>
        <color rgb="FFF8696B"/>
        <color rgb="FFFFEB84"/>
        <color rgb="FF63BE7B"/>
      </colorScale>
    </cfRule>
  </conditionalFormatting>
  <conditionalFormatting sqref="E110">
    <cfRule type="colorScale" priority="1">
      <colorScale>
        <cfvo type="min"/>
        <cfvo type="percentile" val="50"/>
        <cfvo type="max"/>
        <color rgb="FFF8696B"/>
        <color rgb="FFFFEB84"/>
        <color rgb="FF63BE7B"/>
      </colorScale>
    </cfRule>
  </conditionalFormatting>
  <conditionalFormatting sqref="E2:E101">
    <cfRule type="colorScale" priority="23">
      <colorScale>
        <cfvo type="min"/>
        <cfvo type="percentile" val="50"/>
        <cfvo type="max"/>
        <color rgb="FFF8696B"/>
        <color rgb="FFFFEB84"/>
        <color rgb="FF63BE7B"/>
      </colorScale>
    </cfRule>
  </conditionalFormatting>
  <hyperlinks>
    <hyperlink ref="G2" r:id="rId1"/>
    <hyperlink ref="G3" r:id="rId2"/>
    <hyperlink ref="G4:G5" r:id="rId3" display="lubomir.snajder@upjs.sk"/>
    <hyperlink ref="G6" r:id="rId4"/>
    <hyperlink ref="G7" r:id="rId5"/>
    <hyperlink ref="G41" r:id="rId6"/>
    <hyperlink ref="G42:G46" r:id="rId7" display="tomcsanyiova@fmph.uniba.sk"/>
    <hyperlink ref="G52" r:id="rId8"/>
    <hyperlink ref="G53" r:id="rId9"/>
    <hyperlink ref="G81" r:id="rId10"/>
    <hyperlink ref="G82:G85" r:id="rId11" display="angelika.haneszova@upjs.sk"/>
    <hyperlink ref="G61:G71" r:id="rId12" display="tomcsanyiova@fmph.uniba.sk"/>
    <hyperlink ref="G78:G80" r:id="rId13" display="angelika.haneszova@upjs.sk"/>
    <hyperlink ref="G86:G89" r:id="rId14" display="angelika.haneszova@upjs.sk"/>
    <hyperlink ref="G90" r:id="rId15"/>
    <hyperlink ref="G91:G95" r:id="rId16" display="glovaszova@ukf.sk"/>
    <hyperlink ref="G96" r:id="rId17"/>
    <hyperlink ref="G97:G101" r:id="rId18" display="ludovit.trajtel@umb.sk"/>
    <hyperlink ref="G103:G106" r:id="rId19" display="lubomir.snajder@upjs.sk"/>
    <hyperlink ref="G107" r:id="rId20"/>
    <hyperlink ref="G108" r:id="rId21"/>
    <hyperlink ref="G109" r:id="rId22"/>
    <hyperlink ref="G110" r:id="rId23"/>
    <hyperlink ref="H47" r:id="rId24" display="michal.varga@fri.uniza.sk"/>
    <hyperlink ref="H55" r:id="rId25" display="viliam.lendel@fri.uniza.sk"/>
    <hyperlink ref="H56" r:id="rId26" display="norbert.adamko@fri.uniza.sk"/>
    <hyperlink ref="G47" r:id="rId27"/>
    <hyperlink ref="G48" r:id="rId28"/>
    <hyperlink ref="G49" r:id="rId29"/>
    <hyperlink ref="G50" r:id="rId30"/>
    <hyperlink ref="G51" r:id="rId31"/>
    <hyperlink ref="G10:G23" r:id="rId32" display="zuzana.tkacova1@upjs.sk"/>
    <hyperlink ref="G54" r:id="rId33"/>
    <hyperlink ref="G55:G60" r:id="rId34" display="spisakov@gmail.com"/>
    <hyperlink ref="G72:G74" r:id="rId35" display="zuzana.tkacova1@upjs.sk"/>
    <hyperlink ref="G114" r:id="rId36"/>
    <hyperlink ref="G116" r:id="rId37"/>
    <hyperlink ref="G113:G114" r:id="rId38" display="martin.sechny@upjs.sk"/>
    <hyperlink ref="G117" r:id="rId39"/>
    <hyperlink ref="G120" r:id="rId40"/>
    <hyperlink ref="G113" r:id="rId41"/>
    <hyperlink ref="G124" r:id="rId42"/>
    <hyperlink ref="G126" r:id="rId43"/>
    <hyperlink ref="G125" r:id="rId44"/>
    <hyperlink ref="G123" r:id="rId45"/>
    <hyperlink ref="G122" r:id="rId46"/>
    <hyperlink ref="G118" r:id="rId47"/>
    <hyperlink ref="G75:G77" r:id="rId48" display="spisakov@gmail.com"/>
    <hyperlink ref="G8:G9" r:id="rId49" display="zuzana.tkacova1@upjs.sk"/>
    <hyperlink ref="G28:G30" r:id="rId50" display="spisakov@gmail.com"/>
    <hyperlink ref="G24:G27" r:id="rId51" display="zuzana.tkacova1@upjs.sk"/>
    <hyperlink ref="G31:G40" r:id="rId52" display="zuzana.tkacova1@upjs.sk"/>
  </hyperlinks>
  <pageMargins left="0.7" right="0.7" top="0.75" bottom="0.75" header="0.3" footer="0.3"/>
  <pageSetup paperSize="9" orientation="portrait" r:id="rId5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topLeftCell="C7" zoomScale="90" zoomScaleNormal="90" workbookViewId="0">
      <selection activeCell="E15" sqref="E15"/>
    </sheetView>
  </sheetViews>
  <sheetFormatPr defaultRowHeight="15" x14ac:dyDescent="0.25"/>
  <cols>
    <col min="1" max="1" width="2.5703125" bestFit="1" customWidth="1"/>
    <col min="2" max="2" width="29.140625" customWidth="1"/>
    <col min="3" max="3" width="5.42578125" bestFit="1" customWidth="1"/>
    <col min="4" max="4" width="5.42578125" customWidth="1"/>
    <col min="5" max="5" width="106.5703125" customWidth="1"/>
  </cols>
  <sheetData>
    <row r="1" spans="1:6" x14ac:dyDescent="0.25">
      <c r="A1" s="71"/>
      <c r="B1" s="71"/>
      <c r="C1" s="71" t="s">
        <v>282</v>
      </c>
      <c r="D1" s="71" t="s">
        <v>283</v>
      </c>
      <c r="E1" s="19" t="s">
        <v>284</v>
      </c>
      <c r="F1" s="71"/>
    </row>
    <row r="2" spans="1:6" ht="49.5" customHeight="1" x14ac:dyDescent="0.25">
      <c r="A2" s="32" t="s">
        <v>10</v>
      </c>
      <c r="B2" s="33" t="s">
        <v>11</v>
      </c>
      <c r="C2" s="33" t="s">
        <v>44</v>
      </c>
      <c r="D2" s="33">
        <v>22</v>
      </c>
      <c r="E2" s="20" t="s">
        <v>285</v>
      </c>
      <c r="F2" s="71"/>
    </row>
    <row r="3" spans="1:6" ht="49.5" customHeight="1" x14ac:dyDescent="0.25">
      <c r="A3" s="32" t="s">
        <v>10</v>
      </c>
      <c r="B3" s="34" t="s">
        <v>286</v>
      </c>
      <c r="C3" s="33" t="s">
        <v>44</v>
      </c>
      <c r="D3" s="33">
        <v>4</v>
      </c>
      <c r="E3" s="20" t="s">
        <v>287</v>
      </c>
      <c r="F3" s="71"/>
    </row>
    <row r="4" spans="1:6" ht="49.5" customHeight="1" x14ac:dyDescent="0.25">
      <c r="A4" s="32" t="s">
        <v>10</v>
      </c>
      <c r="B4" s="34" t="s">
        <v>288</v>
      </c>
      <c r="C4" s="33" t="s">
        <v>8</v>
      </c>
      <c r="D4" s="33">
        <v>6</v>
      </c>
      <c r="E4" s="20" t="s">
        <v>289</v>
      </c>
      <c r="F4" s="23"/>
    </row>
    <row r="5" spans="1:6" ht="56.25" customHeight="1" x14ac:dyDescent="0.25">
      <c r="A5" s="32" t="s">
        <v>12</v>
      </c>
      <c r="B5" s="33" t="s">
        <v>290</v>
      </c>
      <c r="C5" s="33" t="s">
        <v>44</v>
      </c>
      <c r="D5" s="33">
        <v>10</v>
      </c>
      <c r="E5" s="78" t="s">
        <v>291</v>
      </c>
      <c r="F5" s="71"/>
    </row>
    <row r="6" spans="1:6" ht="56.25" customHeight="1" x14ac:dyDescent="0.25">
      <c r="A6" s="32"/>
      <c r="B6" s="33" t="s">
        <v>290</v>
      </c>
      <c r="C6" s="33" t="s">
        <v>8</v>
      </c>
      <c r="D6" s="33">
        <v>5</v>
      </c>
      <c r="E6" s="78"/>
      <c r="F6" s="71"/>
    </row>
    <row r="7" spans="1:6" ht="49.5" customHeight="1" x14ac:dyDescent="0.25">
      <c r="A7" s="32" t="s">
        <v>12</v>
      </c>
      <c r="B7" s="34" t="s">
        <v>292</v>
      </c>
      <c r="C7" s="33" t="s">
        <v>44</v>
      </c>
      <c r="D7" s="33">
        <v>3</v>
      </c>
      <c r="E7" s="20" t="s">
        <v>293</v>
      </c>
      <c r="F7" s="71"/>
    </row>
    <row r="8" spans="1:6" ht="64.5" customHeight="1" x14ac:dyDescent="0.25">
      <c r="A8" s="32" t="s">
        <v>12</v>
      </c>
      <c r="B8" s="34" t="s">
        <v>294</v>
      </c>
      <c r="C8" s="33" t="s">
        <v>44</v>
      </c>
      <c r="D8" s="33">
        <v>5</v>
      </c>
      <c r="E8" s="20" t="s">
        <v>295</v>
      </c>
      <c r="F8" s="71"/>
    </row>
    <row r="9" spans="1:6" ht="57" customHeight="1" x14ac:dyDescent="0.25">
      <c r="A9" s="32" t="s">
        <v>12</v>
      </c>
      <c r="B9" s="33" t="s">
        <v>20</v>
      </c>
      <c r="C9" s="33" t="s">
        <v>44</v>
      </c>
      <c r="D9" s="33">
        <v>2</v>
      </c>
      <c r="E9" s="20" t="s">
        <v>296</v>
      </c>
      <c r="F9" s="71"/>
    </row>
    <row r="10" spans="1:6" ht="49.5" customHeight="1" x14ac:dyDescent="0.25">
      <c r="A10" s="32" t="s">
        <v>12</v>
      </c>
      <c r="B10" s="33" t="s">
        <v>21</v>
      </c>
      <c r="C10" s="33" t="s">
        <v>44</v>
      </c>
      <c r="D10" s="33">
        <v>3</v>
      </c>
      <c r="E10" s="20" t="s">
        <v>297</v>
      </c>
      <c r="F10" s="71"/>
    </row>
    <row r="11" spans="1:6" ht="49.5" customHeight="1" x14ac:dyDescent="0.25">
      <c r="A11" s="32" t="s">
        <v>10</v>
      </c>
      <c r="B11" s="33" t="s">
        <v>22</v>
      </c>
      <c r="C11" s="33" t="s">
        <v>44</v>
      </c>
      <c r="D11" s="33">
        <v>3</v>
      </c>
      <c r="E11" s="20" t="s">
        <v>298</v>
      </c>
      <c r="F11" s="71"/>
    </row>
    <row r="12" spans="1:6" ht="49.5" customHeight="1" x14ac:dyDescent="0.25">
      <c r="A12" s="32" t="s">
        <v>10</v>
      </c>
      <c r="B12" s="33" t="s">
        <v>23</v>
      </c>
      <c r="C12" s="33" t="s">
        <v>44</v>
      </c>
      <c r="D12" s="33">
        <v>3</v>
      </c>
      <c r="E12" s="20" t="s">
        <v>299</v>
      </c>
      <c r="F12" s="71"/>
    </row>
    <row r="13" spans="1:6" ht="49.5" customHeight="1" x14ac:dyDescent="0.25">
      <c r="A13" s="37" t="s">
        <v>10</v>
      </c>
      <c r="B13" s="38" t="s">
        <v>24</v>
      </c>
      <c r="C13" s="38" t="s">
        <v>44</v>
      </c>
      <c r="D13" s="38">
        <v>7</v>
      </c>
      <c r="E13" s="20" t="s">
        <v>300</v>
      </c>
      <c r="F13" s="71"/>
    </row>
    <row r="14" spans="1:6" ht="49.5" customHeight="1" x14ac:dyDescent="0.25">
      <c r="A14" s="32" t="s">
        <v>12</v>
      </c>
      <c r="B14" s="34" t="s">
        <v>301</v>
      </c>
      <c r="C14" s="33" t="s">
        <v>44</v>
      </c>
      <c r="D14" s="33">
        <v>4</v>
      </c>
      <c r="E14" s="20" t="s">
        <v>302</v>
      </c>
      <c r="F14" s="71"/>
    </row>
    <row r="15" spans="1:6" ht="49.5" customHeight="1" x14ac:dyDescent="0.25">
      <c r="A15" s="36" t="s">
        <v>12</v>
      </c>
      <c r="B15" s="41" t="s">
        <v>303</v>
      </c>
      <c r="C15" s="42" t="s">
        <v>5</v>
      </c>
      <c r="D15" s="42">
        <v>6</v>
      </c>
      <c r="E15" s="46" t="s">
        <v>304</v>
      </c>
      <c r="F15" s="71"/>
    </row>
    <row r="16" spans="1:6" ht="49.5" customHeight="1" x14ac:dyDescent="0.25">
      <c r="A16" s="36" t="s">
        <v>12</v>
      </c>
      <c r="B16" s="41" t="s">
        <v>305</v>
      </c>
      <c r="C16" s="42" t="s">
        <v>6</v>
      </c>
      <c r="D16" s="42">
        <v>6</v>
      </c>
      <c r="E16" s="46" t="s">
        <v>306</v>
      </c>
      <c r="F16" s="71"/>
    </row>
    <row r="17" spans="1:6" ht="49.5" customHeight="1" x14ac:dyDescent="0.25">
      <c r="A17" s="36" t="s">
        <v>10</v>
      </c>
      <c r="B17" s="41" t="s">
        <v>307</v>
      </c>
      <c r="C17" s="42" t="s">
        <v>7</v>
      </c>
      <c r="D17" s="42">
        <v>5</v>
      </c>
      <c r="E17" s="43" t="s">
        <v>308</v>
      </c>
      <c r="F17" s="71"/>
    </row>
    <row r="18" spans="1:6" ht="49.5" customHeight="1" x14ac:dyDescent="0.25">
      <c r="A18" s="36" t="s">
        <v>12</v>
      </c>
      <c r="B18" s="42" t="s">
        <v>309</v>
      </c>
      <c r="C18" s="42" t="s">
        <v>8</v>
      </c>
      <c r="D18" s="42">
        <v>6</v>
      </c>
      <c r="E18" s="43" t="s">
        <v>310</v>
      </c>
      <c r="F18" s="71"/>
    </row>
    <row r="19" spans="1:6" ht="49.5" customHeight="1" x14ac:dyDescent="0.25">
      <c r="A19" s="36"/>
      <c r="B19" s="42"/>
      <c r="C19" s="42"/>
      <c r="D19" s="42"/>
      <c r="E19" s="21"/>
      <c r="F19" s="71"/>
    </row>
    <row r="20" spans="1:6" ht="49.5" customHeight="1" x14ac:dyDescent="0.25">
      <c r="A20" s="36"/>
      <c r="B20" s="44" t="s">
        <v>311</v>
      </c>
      <c r="C20" s="35"/>
      <c r="D20" s="35"/>
      <c r="E20" s="21"/>
      <c r="F20" s="71"/>
    </row>
    <row r="21" spans="1:6" ht="30" x14ac:dyDescent="0.25">
      <c r="A21" s="28" t="s">
        <v>10</v>
      </c>
      <c r="B21" s="22" t="s">
        <v>312</v>
      </c>
      <c r="C21" s="22"/>
      <c r="D21" s="22"/>
      <c r="E21" s="77" t="s">
        <v>313</v>
      </c>
      <c r="F21" s="71"/>
    </row>
    <row r="22" spans="1:6" ht="30" x14ac:dyDescent="0.25">
      <c r="A22" s="28" t="s">
        <v>10</v>
      </c>
      <c r="B22" s="22" t="s">
        <v>314</v>
      </c>
      <c r="C22" s="22"/>
      <c r="D22" s="22"/>
      <c r="E22" s="77" t="s">
        <v>315</v>
      </c>
      <c r="F22" s="71"/>
    </row>
    <row r="23" spans="1:6" ht="45" x14ac:dyDescent="0.25">
      <c r="A23" s="28" t="s">
        <v>10</v>
      </c>
      <c r="B23" s="22" t="s">
        <v>316</v>
      </c>
      <c r="C23" s="22"/>
      <c r="D23" s="22"/>
      <c r="E23" s="30" t="s">
        <v>317</v>
      </c>
      <c r="F23" s="71"/>
    </row>
    <row r="24" spans="1:6" ht="30" x14ac:dyDescent="0.25">
      <c r="A24" s="28" t="s">
        <v>10</v>
      </c>
      <c r="B24" s="22" t="s">
        <v>318</v>
      </c>
      <c r="C24" s="22"/>
      <c r="D24" s="22"/>
      <c r="E24" s="77" t="s">
        <v>319</v>
      </c>
      <c r="F24" s="71"/>
    </row>
    <row r="25" spans="1:6" ht="30" x14ac:dyDescent="0.25">
      <c r="A25" s="28" t="s">
        <v>12</v>
      </c>
      <c r="B25" s="22" t="s">
        <v>320</v>
      </c>
      <c r="C25" s="22"/>
      <c r="D25" s="22"/>
      <c r="E25" s="29" t="s">
        <v>321</v>
      </c>
      <c r="F25" s="23"/>
    </row>
    <row r="26" spans="1:6" ht="30" x14ac:dyDescent="0.25">
      <c r="A26" s="28" t="s">
        <v>10</v>
      </c>
      <c r="B26" s="28" t="s">
        <v>322</v>
      </c>
      <c r="C26" s="28"/>
      <c r="D26" s="28"/>
      <c r="E26" s="77" t="s">
        <v>323</v>
      </c>
      <c r="F26" s="71"/>
    </row>
    <row r="27" spans="1:6" ht="30" x14ac:dyDescent="0.25">
      <c r="A27" s="28" t="s">
        <v>12</v>
      </c>
      <c r="B27" s="28" t="s">
        <v>322</v>
      </c>
      <c r="C27" s="28"/>
      <c r="D27" s="28"/>
      <c r="E27" s="77" t="s">
        <v>324</v>
      </c>
      <c r="F27" s="71"/>
    </row>
    <row r="28" spans="1:6" ht="45" x14ac:dyDescent="0.25">
      <c r="A28" s="71" t="s">
        <v>12</v>
      </c>
      <c r="B28" s="7" t="s">
        <v>322</v>
      </c>
      <c r="C28" s="7"/>
      <c r="D28" s="7"/>
      <c r="E28" s="74" t="s">
        <v>325</v>
      </c>
      <c r="F28" s="71"/>
    </row>
    <row r="29" spans="1:6" x14ac:dyDescent="0.25">
      <c r="A29" s="71" t="s">
        <v>12</v>
      </c>
      <c r="B29" s="7" t="s">
        <v>322</v>
      </c>
      <c r="C29" s="7"/>
      <c r="D29" s="7"/>
      <c r="E29" s="74" t="s">
        <v>326</v>
      </c>
      <c r="F29" s="71"/>
    </row>
    <row r="30" spans="1:6" x14ac:dyDescent="0.25">
      <c r="A30" s="71" t="s">
        <v>12</v>
      </c>
      <c r="B30" s="7" t="s">
        <v>322</v>
      </c>
      <c r="C30" s="7"/>
      <c r="D30" s="7"/>
      <c r="E30" s="31" t="s">
        <v>327</v>
      </c>
      <c r="F30" s="71"/>
    </row>
    <row r="33" spans="2:4" x14ac:dyDescent="0.25">
      <c r="B33" s="18"/>
      <c r="C33" s="18"/>
      <c r="D33" s="18"/>
    </row>
  </sheetData>
  <mergeCells count="1">
    <mergeCell ref="E5:E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C27" sqref="C27"/>
    </sheetView>
  </sheetViews>
  <sheetFormatPr defaultRowHeight="15" x14ac:dyDescent="0.25"/>
  <cols>
    <col min="2" max="2" width="14.140625" customWidth="1"/>
    <col min="3" max="3" width="105.140625" customWidth="1"/>
    <col min="4" max="4" width="66.5703125" customWidth="1"/>
    <col min="9" max="9" width="10.140625" customWidth="1"/>
  </cols>
  <sheetData>
    <row r="1" spans="1:4" x14ac:dyDescent="0.25">
      <c r="A1" s="71" t="s">
        <v>328</v>
      </c>
      <c r="B1" s="71"/>
      <c r="C1" s="71" t="s">
        <v>329</v>
      </c>
      <c r="D1" s="71"/>
    </row>
    <row r="2" spans="1:4" x14ac:dyDescent="0.25">
      <c r="A2" s="71">
        <v>1</v>
      </c>
      <c r="B2" s="71" t="s">
        <v>330</v>
      </c>
      <c r="C2" s="71" t="s">
        <v>331</v>
      </c>
      <c r="D2" s="20"/>
    </row>
    <row r="3" spans="1:4" x14ac:dyDescent="0.25">
      <c r="A3" s="71">
        <v>2</v>
      </c>
      <c r="B3" s="71" t="s">
        <v>330</v>
      </c>
      <c r="C3" s="71" t="s">
        <v>332</v>
      </c>
      <c r="D3" s="71"/>
    </row>
    <row r="4" spans="1:4" x14ac:dyDescent="0.25">
      <c r="A4" s="71">
        <v>3</v>
      </c>
      <c r="B4" s="71" t="s">
        <v>330</v>
      </c>
      <c r="C4" s="71" t="s">
        <v>333</v>
      </c>
      <c r="D4" s="71"/>
    </row>
    <row r="5" spans="1:4" x14ac:dyDescent="0.25">
      <c r="A5" s="71">
        <v>4</v>
      </c>
      <c r="B5" s="71" t="s">
        <v>330</v>
      </c>
      <c r="C5" s="71" t="s">
        <v>334</v>
      </c>
      <c r="D5" s="71"/>
    </row>
    <row r="6" spans="1:4" x14ac:dyDescent="0.25">
      <c r="A6" s="71">
        <v>5</v>
      </c>
      <c r="B6" s="71" t="s">
        <v>330</v>
      </c>
      <c r="C6" s="71" t="s">
        <v>335</v>
      </c>
      <c r="D6" s="71"/>
    </row>
    <row r="7" spans="1:4" x14ac:dyDescent="0.25">
      <c r="A7" s="71">
        <v>6</v>
      </c>
      <c r="B7" s="71" t="s">
        <v>330</v>
      </c>
      <c r="C7" s="71" t="s">
        <v>336</v>
      </c>
      <c r="D7" s="7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workbookViewId="0">
      <selection activeCell="E9" sqref="E9"/>
    </sheetView>
  </sheetViews>
  <sheetFormatPr defaultRowHeight="15" x14ac:dyDescent="0.25"/>
  <cols>
    <col min="2" max="2" width="17.5703125" bestFit="1" customWidth="1"/>
    <col min="3" max="3" width="17.5703125" customWidth="1"/>
  </cols>
  <sheetData>
    <row r="1" spans="1:10" x14ac:dyDescent="0.25">
      <c r="A1" s="71" t="s">
        <v>328</v>
      </c>
      <c r="B1" s="71"/>
      <c r="C1" s="71"/>
      <c r="D1" s="71"/>
      <c r="E1" s="71"/>
      <c r="F1" s="71"/>
      <c r="G1" s="71"/>
      <c r="H1" s="71"/>
      <c r="I1" s="71"/>
      <c r="J1" s="71"/>
    </row>
    <row r="2" spans="1:10" x14ac:dyDescent="0.25">
      <c r="A2" s="71">
        <v>1</v>
      </c>
      <c r="B2" s="71" t="s">
        <v>337</v>
      </c>
      <c r="C2" s="79" t="s">
        <v>338</v>
      </c>
      <c r="D2" s="71" t="s">
        <v>339</v>
      </c>
      <c r="E2" s="71"/>
      <c r="F2" s="71"/>
      <c r="G2" s="71"/>
      <c r="H2" s="71"/>
      <c r="I2" s="71"/>
      <c r="J2" s="71"/>
    </row>
    <row r="3" spans="1:10" x14ac:dyDescent="0.25">
      <c r="A3" s="71">
        <v>2</v>
      </c>
      <c r="B3" s="71" t="s">
        <v>337</v>
      </c>
      <c r="C3" s="79"/>
      <c r="D3" s="71" t="s">
        <v>340</v>
      </c>
      <c r="E3" s="71"/>
      <c r="F3" s="71"/>
      <c r="G3" s="71"/>
      <c r="H3" s="71"/>
      <c r="I3" s="71"/>
      <c r="J3" s="71"/>
    </row>
    <row r="4" spans="1:10" x14ac:dyDescent="0.25">
      <c r="A4" s="71">
        <v>3</v>
      </c>
      <c r="B4" s="71" t="s">
        <v>337</v>
      </c>
      <c r="C4" s="79"/>
      <c r="D4" s="71" t="s">
        <v>341</v>
      </c>
      <c r="E4" s="71"/>
      <c r="F4" s="71"/>
      <c r="G4" s="71"/>
      <c r="H4" s="71"/>
      <c r="I4" s="71"/>
      <c r="J4" s="71"/>
    </row>
    <row r="5" spans="1:10" x14ac:dyDescent="0.25">
      <c r="A5" s="71">
        <v>4</v>
      </c>
      <c r="B5" s="71" t="s">
        <v>337</v>
      </c>
      <c r="C5" s="79"/>
      <c r="D5" s="71" t="s">
        <v>342</v>
      </c>
      <c r="E5" s="71"/>
      <c r="F5" s="71"/>
      <c r="G5" s="71"/>
      <c r="H5" s="71"/>
      <c r="I5" s="71"/>
      <c r="J5" s="71"/>
    </row>
    <row r="6" spans="1:10" x14ac:dyDescent="0.25">
      <c r="A6" s="71">
        <v>5</v>
      </c>
      <c r="B6" s="71" t="s">
        <v>343</v>
      </c>
      <c r="C6" s="80" t="s">
        <v>344</v>
      </c>
      <c r="D6" s="71" t="s">
        <v>345</v>
      </c>
      <c r="E6" s="71"/>
      <c r="F6" s="71"/>
      <c r="G6" s="71"/>
      <c r="H6" s="71"/>
      <c r="I6" s="71"/>
      <c r="J6" s="71"/>
    </row>
    <row r="7" spans="1:10" x14ac:dyDescent="0.25">
      <c r="A7" s="71">
        <v>6</v>
      </c>
      <c r="B7" s="71" t="s">
        <v>343</v>
      </c>
      <c r="C7" s="80"/>
      <c r="D7" s="71" t="s">
        <v>346</v>
      </c>
      <c r="E7" s="71"/>
      <c r="F7" s="71"/>
      <c r="G7" s="71"/>
      <c r="H7" s="71"/>
      <c r="I7" s="71"/>
      <c r="J7" s="71"/>
    </row>
    <row r="8" spans="1:10" x14ac:dyDescent="0.25">
      <c r="A8" s="71">
        <v>7</v>
      </c>
      <c r="B8" s="71" t="s">
        <v>343</v>
      </c>
      <c r="C8" s="80"/>
      <c r="D8" s="71" t="s">
        <v>347</v>
      </c>
      <c r="E8" s="71"/>
      <c r="F8" s="71"/>
      <c r="G8" s="71"/>
      <c r="H8" s="71"/>
      <c r="I8" s="71"/>
      <c r="J8" s="71"/>
    </row>
    <row r="9" spans="1:10" x14ac:dyDescent="0.25">
      <c r="A9" s="71">
        <v>8</v>
      </c>
      <c r="B9" s="71" t="s">
        <v>343</v>
      </c>
      <c r="C9" s="80"/>
      <c r="D9" s="71" t="s">
        <v>348</v>
      </c>
      <c r="E9" s="71"/>
      <c r="F9" s="71"/>
      <c r="G9" s="71"/>
      <c r="H9" s="71"/>
      <c r="I9" s="71"/>
      <c r="J9" s="71"/>
    </row>
    <row r="10" spans="1:10" x14ac:dyDescent="0.25">
      <c r="A10" s="71">
        <v>9</v>
      </c>
      <c r="B10" s="71" t="s">
        <v>343</v>
      </c>
      <c r="C10" s="80"/>
      <c r="D10" s="71" t="s">
        <v>349</v>
      </c>
      <c r="E10" s="71"/>
      <c r="F10" s="71"/>
      <c r="G10" s="71"/>
      <c r="H10" s="71"/>
      <c r="I10" s="71"/>
      <c r="J10" s="71"/>
    </row>
    <row r="11" spans="1:10" x14ac:dyDescent="0.25">
      <c r="A11" s="23">
        <v>10</v>
      </c>
      <c r="B11" s="23" t="s">
        <v>350</v>
      </c>
      <c r="C11" s="81" t="s">
        <v>351</v>
      </c>
      <c r="D11" s="23" t="s">
        <v>352</v>
      </c>
      <c r="E11" s="71"/>
      <c r="F11" s="71"/>
      <c r="G11" s="71"/>
      <c r="H11" s="71"/>
      <c r="I11" s="71"/>
      <c r="J11" s="71" t="s">
        <v>353</v>
      </c>
    </row>
    <row r="12" spans="1:10" x14ac:dyDescent="0.25">
      <c r="A12" s="23">
        <v>11</v>
      </c>
      <c r="B12" s="23" t="s">
        <v>350</v>
      </c>
      <c r="C12" s="81"/>
      <c r="D12" s="23" t="s">
        <v>354</v>
      </c>
      <c r="E12" s="71"/>
      <c r="F12" s="71"/>
      <c r="G12" s="71"/>
      <c r="H12" s="71"/>
      <c r="I12" s="71"/>
      <c r="J12" s="71" t="s">
        <v>355</v>
      </c>
    </row>
    <row r="13" spans="1:10" x14ac:dyDescent="0.25">
      <c r="A13" s="23">
        <v>12</v>
      </c>
      <c r="B13" s="23" t="s">
        <v>350</v>
      </c>
      <c r="C13" s="81"/>
      <c r="D13" s="23" t="s">
        <v>356</v>
      </c>
      <c r="E13" s="71"/>
      <c r="F13" s="71"/>
      <c r="G13" s="71"/>
      <c r="H13" s="71"/>
      <c r="I13" s="71"/>
      <c r="J13" s="71" t="s">
        <v>357</v>
      </c>
    </row>
    <row r="14" spans="1:10" x14ac:dyDescent="0.25">
      <c r="A14" s="23">
        <v>13</v>
      </c>
      <c r="B14" s="23" t="s">
        <v>350</v>
      </c>
      <c r="C14" s="81"/>
      <c r="D14" s="23" t="s">
        <v>358</v>
      </c>
      <c r="E14" s="71"/>
      <c r="F14" s="71"/>
      <c r="G14" s="71"/>
      <c r="H14" s="71"/>
      <c r="I14" s="71"/>
      <c r="J14" s="71" t="s">
        <v>359</v>
      </c>
    </row>
    <row r="15" spans="1:10" x14ac:dyDescent="0.25">
      <c r="A15" s="23">
        <v>14</v>
      </c>
      <c r="B15" s="23" t="s">
        <v>360</v>
      </c>
      <c r="C15" s="82" t="s">
        <v>361</v>
      </c>
      <c r="D15" s="23" t="s">
        <v>362</v>
      </c>
      <c r="E15" s="23"/>
      <c r="F15" s="23"/>
      <c r="G15" s="23"/>
      <c r="H15" s="23"/>
      <c r="I15" s="71"/>
      <c r="J15" s="71"/>
    </row>
    <row r="16" spans="1:10" x14ac:dyDescent="0.25">
      <c r="A16" s="23">
        <v>15</v>
      </c>
      <c r="B16" s="23" t="s">
        <v>360</v>
      </c>
      <c r="C16" s="82"/>
      <c r="D16" s="23" t="s">
        <v>362</v>
      </c>
      <c r="E16" s="23"/>
      <c r="F16" s="23"/>
      <c r="G16" s="23"/>
      <c r="H16" s="23"/>
      <c r="I16" s="71"/>
      <c r="J16" s="71"/>
    </row>
    <row r="17" spans="1:10" ht="14.45" customHeight="1" x14ac:dyDescent="0.25">
      <c r="A17" s="23">
        <v>16</v>
      </c>
      <c r="B17" s="23" t="s">
        <v>363</v>
      </c>
      <c r="C17" s="83" t="s">
        <v>364</v>
      </c>
      <c r="D17" s="23" t="s">
        <v>365</v>
      </c>
      <c r="E17" s="23"/>
      <c r="F17" s="23"/>
      <c r="G17" s="23"/>
      <c r="H17" s="23"/>
      <c r="I17" s="71" t="s">
        <v>366</v>
      </c>
      <c r="J17" s="71" t="s">
        <v>367</v>
      </c>
    </row>
    <row r="18" spans="1:10" x14ac:dyDescent="0.25">
      <c r="A18" s="23">
        <v>17</v>
      </c>
      <c r="B18" s="23" t="s">
        <v>363</v>
      </c>
      <c r="C18" s="83"/>
      <c r="D18" s="23" t="s">
        <v>365</v>
      </c>
      <c r="E18" s="23"/>
      <c r="F18" s="23"/>
      <c r="G18" s="23"/>
      <c r="H18" s="23"/>
      <c r="I18" s="71" t="s">
        <v>366</v>
      </c>
      <c r="J18" s="71"/>
    </row>
    <row r="19" spans="1:10" x14ac:dyDescent="0.25">
      <c r="A19" s="23">
        <v>18</v>
      </c>
      <c r="B19" s="23" t="s">
        <v>363</v>
      </c>
      <c r="C19" s="83"/>
      <c r="D19" s="23" t="s">
        <v>365</v>
      </c>
      <c r="E19" s="23"/>
      <c r="F19" s="23"/>
      <c r="G19" s="23"/>
      <c r="H19" s="23"/>
      <c r="I19" s="71" t="s">
        <v>368</v>
      </c>
      <c r="J19" s="71"/>
    </row>
    <row r="20" spans="1:10" x14ac:dyDescent="0.25">
      <c r="A20" s="23">
        <v>19</v>
      </c>
      <c r="B20" s="23" t="s">
        <v>363</v>
      </c>
      <c r="C20" s="83"/>
      <c r="D20" s="23" t="s">
        <v>365</v>
      </c>
      <c r="E20" s="71"/>
      <c r="F20" s="71"/>
      <c r="G20" s="71"/>
      <c r="H20" s="71"/>
      <c r="I20" s="71" t="s">
        <v>368</v>
      </c>
      <c r="J20" s="71"/>
    </row>
    <row r="21" spans="1:10" x14ac:dyDescent="0.25">
      <c r="A21" s="23">
        <v>20</v>
      </c>
      <c r="B21" s="23" t="s">
        <v>363</v>
      </c>
      <c r="C21" s="83"/>
      <c r="D21" s="23" t="s">
        <v>365</v>
      </c>
      <c r="E21" s="71"/>
      <c r="F21" s="71"/>
      <c r="G21" s="71"/>
      <c r="H21" s="71"/>
      <c r="I21" s="71" t="s">
        <v>369</v>
      </c>
      <c r="J21" s="71"/>
    </row>
  </sheetData>
  <mergeCells count="5">
    <mergeCell ref="C2:C5"/>
    <mergeCell ref="C6:C10"/>
    <mergeCell ref="C11:C14"/>
    <mergeCell ref="C15:C16"/>
    <mergeCell ref="C17:C21"/>
  </mergeCells>
  <pageMargins left="0.7" right="0.7" top="0.75" bottom="0.75" header="0.3" footer="0.3"/>
  <pageSetup paperSize="9"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heetViews>
  <sheetFormatPr defaultRowHeight="15" x14ac:dyDescent="0.25"/>
  <sheetData>
    <row r="1" spans="1:3" x14ac:dyDescent="0.25">
      <c r="A1" s="71" t="s">
        <v>328</v>
      </c>
      <c r="B1" s="71"/>
      <c r="C1" s="71"/>
    </row>
    <row r="2" spans="1:3" x14ac:dyDescent="0.25">
      <c r="A2" s="71" t="s">
        <v>370</v>
      </c>
      <c r="B2" s="71">
        <v>1</v>
      </c>
      <c r="C2" s="71" t="s">
        <v>371</v>
      </c>
    </row>
    <row r="3" spans="1:3" x14ac:dyDescent="0.25">
      <c r="A3" s="71" t="s">
        <v>372</v>
      </c>
      <c r="B3" s="71">
        <v>2</v>
      </c>
      <c r="C3" s="71" t="s">
        <v>371</v>
      </c>
    </row>
    <row r="4" spans="1:3" x14ac:dyDescent="0.25">
      <c r="A4" s="71" t="s">
        <v>373</v>
      </c>
      <c r="B4" s="71">
        <v>3</v>
      </c>
      <c r="C4" s="71" t="s">
        <v>371</v>
      </c>
    </row>
    <row r="5" spans="1:3" x14ac:dyDescent="0.25">
      <c r="A5" s="71" t="s">
        <v>374</v>
      </c>
      <c r="B5" s="71">
        <v>4</v>
      </c>
      <c r="C5" s="71" t="s">
        <v>371</v>
      </c>
    </row>
    <row r="6" spans="1:3" x14ac:dyDescent="0.25">
      <c r="A6" s="71" t="s">
        <v>375</v>
      </c>
      <c r="B6" s="71">
        <v>5</v>
      </c>
      <c r="C6" s="71" t="s">
        <v>371</v>
      </c>
    </row>
    <row r="7" spans="1:3" x14ac:dyDescent="0.25">
      <c r="A7" s="71" t="s">
        <v>376</v>
      </c>
      <c r="B7" s="71">
        <v>6</v>
      </c>
      <c r="C7" s="71" t="s">
        <v>371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zoomScale="110" zoomScaleNormal="110" workbookViewId="0"/>
  </sheetViews>
  <sheetFormatPr defaultColWidth="53.85546875" defaultRowHeight="15" x14ac:dyDescent="0.25"/>
  <cols>
    <col min="1" max="1" width="26" bestFit="1" customWidth="1"/>
    <col min="2" max="2" width="2" bestFit="1" customWidth="1"/>
    <col min="3" max="3" width="73.85546875" customWidth="1"/>
  </cols>
  <sheetData>
    <row r="1" spans="1:3" x14ac:dyDescent="0.25">
      <c r="A1" s="71" t="s">
        <v>328</v>
      </c>
      <c r="B1" s="71"/>
      <c r="C1" s="71"/>
    </row>
    <row r="2" spans="1:3" x14ac:dyDescent="0.25">
      <c r="A2" s="71" t="s">
        <v>377</v>
      </c>
      <c r="B2" s="71">
        <v>1</v>
      </c>
      <c r="C2" s="18" t="s">
        <v>378</v>
      </c>
    </row>
    <row r="3" spans="1:3" ht="30" x14ac:dyDescent="0.25">
      <c r="A3" s="71" t="s">
        <v>377</v>
      </c>
      <c r="B3" s="71">
        <v>2</v>
      </c>
      <c r="C3" s="18" t="s">
        <v>379</v>
      </c>
    </row>
    <row r="4" spans="1:3" ht="30" x14ac:dyDescent="0.25">
      <c r="A4" s="71" t="s">
        <v>377</v>
      </c>
      <c r="B4" s="71">
        <v>3</v>
      </c>
      <c r="C4" s="18" t="s">
        <v>380</v>
      </c>
    </row>
    <row r="5" spans="1:3" x14ac:dyDescent="0.25">
      <c r="A5" s="71" t="s">
        <v>377</v>
      </c>
      <c r="B5" s="71">
        <v>4</v>
      </c>
      <c r="C5" s="18" t="s">
        <v>381</v>
      </c>
    </row>
    <row r="6" spans="1:3" x14ac:dyDescent="0.25">
      <c r="A6" s="71" t="s">
        <v>377</v>
      </c>
      <c r="B6" s="71">
        <v>5</v>
      </c>
      <c r="C6" s="18" t="s">
        <v>382</v>
      </c>
    </row>
    <row r="7" spans="1:3" x14ac:dyDescent="0.25">
      <c r="A7" s="71" t="s">
        <v>377</v>
      </c>
      <c r="B7" s="71">
        <v>6</v>
      </c>
      <c r="C7" s="18" t="s">
        <v>383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zoomScale="120" zoomScaleNormal="120" workbookViewId="0">
      <selection activeCell="C12" sqref="C12:C16"/>
    </sheetView>
  </sheetViews>
  <sheetFormatPr defaultRowHeight="15" x14ac:dyDescent="0.25"/>
  <sheetData>
    <row r="1" spans="1:3" x14ac:dyDescent="0.25">
      <c r="A1" s="71" t="s">
        <v>328</v>
      </c>
      <c r="B1" s="71"/>
      <c r="C1" s="71"/>
    </row>
    <row r="2" spans="1:3" x14ac:dyDescent="0.25">
      <c r="A2" s="71" t="s">
        <v>370</v>
      </c>
      <c r="B2" s="71">
        <v>1</v>
      </c>
      <c r="C2" s="71" t="s">
        <v>147</v>
      </c>
    </row>
    <row r="3" spans="1:3" x14ac:dyDescent="0.25">
      <c r="A3" s="71" t="s">
        <v>372</v>
      </c>
      <c r="B3" s="71">
        <v>2</v>
      </c>
      <c r="C3" s="71" t="s">
        <v>151</v>
      </c>
    </row>
    <row r="4" spans="1:3" x14ac:dyDescent="0.25">
      <c r="A4" s="71" t="s">
        <v>373</v>
      </c>
      <c r="B4" s="71">
        <v>3</v>
      </c>
      <c r="C4" s="71" t="s">
        <v>154</v>
      </c>
    </row>
    <row r="5" spans="1:3" x14ac:dyDescent="0.25">
      <c r="A5" s="71" t="s">
        <v>374</v>
      </c>
      <c r="B5" s="71">
        <v>4</v>
      </c>
      <c r="C5" s="71" t="s">
        <v>157</v>
      </c>
    </row>
    <row r="6" spans="1:3" x14ac:dyDescent="0.25">
      <c r="A6" s="71" t="s">
        <v>375</v>
      </c>
      <c r="B6" s="71">
        <v>5</v>
      </c>
      <c r="C6" s="71" t="s">
        <v>160</v>
      </c>
    </row>
    <row r="12" spans="1:3" x14ac:dyDescent="0.25">
      <c r="A12" s="71"/>
      <c r="B12" s="71"/>
      <c r="C12" s="71"/>
    </row>
    <row r="13" spans="1:3" x14ac:dyDescent="0.25">
      <c r="A13" s="71"/>
      <c r="B13" s="71"/>
      <c r="C13" s="71"/>
    </row>
    <row r="14" spans="1:3" x14ac:dyDescent="0.25">
      <c r="A14" s="71"/>
      <c r="B14" s="71"/>
      <c r="C14" s="71"/>
    </row>
    <row r="15" spans="1:3" x14ac:dyDescent="0.25">
      <c r="A15" s="71"/>
      <c r="B15" s="71"/>
      <c r="C15" s="71"/>
    </row>
    <row r="16" spans="1:3" x14ac:dyDescent="0.25">
      <c r="A16" s="71"/>
      <c r="B16" s="71"/>
      <c r="C16" s="71"/>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tabSelected="1" topLeftCell="A7" zoomScale="80" zoomScaleNormal="80" workbookViewId="0">
      <selection activeCell="C8" sqref="C8"/>
    </sheetView>
  </sheetViews>
  <sheetFormatPr defaultRowHeight="15" x14ac:dyDescent="0.25"/>
  <cols>
    <col min="1" max="1" width="47.140625" style="19" customWidth="1"/>
    <col min="2" max="2" width="74.5703125" customWidth="1"/>
    <col min="3" max="3" width="89.85546875" bestFit="1" customWidth="1"/>
    <col min="4" max="4" width="44.42578125" bestFit="1" customWidth="1"/>
    <col min="5" max="12" width="3.5703125" bestFit="1" customWidth="1"/>
  </cols>
  <sheetData>
    <row r="1" spans="1:12" ht="150" x14ac:dyDescent="0.25">
      <c r="B1" s="45" t="s">
        <v>384</v>
      </c>
      <c r="C1" s="71"/>
      <c r="D1" s="71"/>
      <c r="E1" s="47" t="s">
        <v>385</v>
      </c>
      <c r="F1" s="47" t="s">
        <v>385</v>
      </c>
      <c r="G1" s="47" t="s">
        <v>385</v>
      </c>
      <c r="H1" s="47" t="s">
        <v>385</v>
      </c>
      <c r="I1" s="47" t="s">
        <v>385</v>
      </c>
      <c r="J1" s="47" t="s">
        <v>385</v>
      </c>
      <c r="K1" s="47" t="s">
        <v>385</v>
      </c>
      <c r="L1" s="47" t="s">
        <v>385</v>
      </c>
    </row>
    <row r="2" spans="1:12" ht="105" x14ac:dyDescent="0.25">
      <c r="A2" s="19" t="s">
        <v>386</v>
      </c>
      <c r="B2" s="18" t="s">
        <v>387</v>
      </c>
      <c r="C2" s="71" t="s">
        <v>388</v>
      </c>
      <c r="D2" s="71"/>
      <c r="E2" s="71"/>
      <c r="F2" s="71"/>
      <c r="G2" s="71"/>
      <c r="H2" s="71"/>
      <c r="I2" s="71"/>
      <c r="J2" s="71"/>
      <c r="K2" s="71"/>
      <c r="L2" s="71"/>
    </row>
    <row r="3" spans="1:12" ht="90" x14ac:dyDescent="0.25">
      <c r="A3" s="19" t="s">
        <v>389</v>
      </c>
      <c r="B3" s="18" t="s">
        <v>390</v>
      </c>
      <c r="C3" s="71" t="s">
        <v>391</v>
      </c>
      <c r="D3" s="71"/>
      <c r="E3" s="71"/>
      <c r="F3" s="71"/>
      <c r="G3" s="71"/>
      <c r="H3" s="71"/>
      <c r="I3" s="71"/>
      <c r="J3" s="71"/>
      <c r="K3" s="71"/>
      <c r="L3" s="71"/>
    </row>
    <row r="4" spans="1:12" ht="120" x14ac:dyDescent="0.25">
      <c r="A4" s="19" t="s">
        <v>392</v>
      </c>
      <c r="B4" s="18" t="s">
        <v>393</v>
      </c>
      <c r="C4" s="71" t="s">
        <v>391</v>
      </c>
      <c r="D4" s="71"/>
      <c r="E4" s="71"/>
      <c r="F4" s="71"/>
      <c r="G4" s="71"/>
      <c r="H4" s="71"/>
      <c r="I4" s="71"/>
      <c r="J4" s="71"/>
      <c r="K4" s="71"/>
      <c r="L4" s="71"/>
    </row>
    <row r="5" spans="1:12" ht="105" x14ac:dyDescent="0.25">
      <c r="A5" s="19" t="s">
        <v>394</v>
      </c>
      <c r="B5" s="18" t="s">
        <v>395</v>
      </c>
      <c r="C5" s="71" t="s">
        <v>391</v>
      </c>
      <c r="D5" s="71"/>
      <c r="E5" s="71"/>
      <c r="F5" s="71"/>
      <c r="G5" s="71"/>
      <c r="H5" s="71"/>
      <c r="I5" s="71"/>
      <c r="J5" s="71"/>
      <c r="K5" s="71"/>
      <c r="L5" s="71"/>
    </row>
    <row r="6" spans="1:12" ht="75" x14ac:dyDescent="0.25">
      <c r="A6" s="84" t="s">
        <v>396</v>
      </c>
      <c r="B6" s="85" t="s">
        <v>397</v>
      </c>
      <c r="C6" s="71" t="s">
        <v>398</v>
      </c>
      <c r="D6" s="71"/>
      <c r="E6" s="71"/>
      <c r="F6" s="71"/>
      <c r="G6" s="71"/>
      <c r="H6" s="71"/>
      <c r="I6" s="71"/>
      <c r="J6" s="71"/>
      <c r="K6" s="71"/>
      <c r="L6" s="71"/>
    </row>
    <row r="7" spans="1:12" ht="165" x14ac:dyDescent="0.25">
      <c r="A7" s="19" t="s">
        <v>399</v>
      </c>
      <c r="B7" s="18" t="s">
        <v>400</v>
      </c>
      <c r="C7" s="71" t="s">
        <v>398</v>
      </c>
      <c r="D7" s="71"/>
      <c r="E7" s="71"/>
      <c r="F7" s="71"/>
      <c r="G7" s="71"/>
      <c r="H7" s="71"/>
      <c r="I7" s="71"/>
      <c r="J7" s="71"/>
      <c r="K7" s="71"/>
      <c r="L7" s="71"/>
    </row>
    <row r="8" spans="1:12" ht="105" x14ac:dyDescent="0.25">
      <c r="A8" s="19" t="s">
        <v>60</v>
      </c>
      <c r="B8" s="18" t="s">
        <v>461</v>
      </c>
      <c r="C8" s="71" t="s">
        <v>398</v>
      </c>
      <c r="D8" s="71"/>
      <c r="E8" s="71"/>
      <c r="F8" s="71"/>
      <c r="G8" s="71"/>
      <c r="H8" s="71"/>
      <c r="I8" s="71"/>
      <c r="J8" s="71"/>
      <c r="K8" s="71"/>
      <c r="L8" s="71"/>
    </row>
    <row r="9" spans="1:12" ht="135" x14ac:dyDescent="0.25">
      <c r="A9" s="19" t="s">
        <v>62</v>
      </c>
      <c r="B9" s="20" t="s">
        <v>460</v>
      </c>
      <c r="C9" s="71" t="s">
        <v>398</v>
      </c>
      <c r="D9" s="71"/>
      <c r="E9" s="71"/>
      <c r="F9" s="71"/>
      <c r="G9" s="71"/>
      <c r="H9" s="71"/>
      <c r="I9" s="71"/>
      <c r="J9" s="71"/>
      <c r="K9" s="71"/>
      <c r="L9" s="71"/>
    </row>
    <row r="10" spans="1:12" ht="90" x14ac:dyDescent="0.25">
      <c r="A10" s="19" t="s">
        <v>64</v>
      </c>
      <c r="B10" s="18" t="s">
        <v>401</v>
      </c>
      <c r="C10" s="71" t="s">
        <v>398</v>
      </c>
      <c r="D10" s="71"/>
      <c r="E10" s="71"/>
      <c r="F10" s="71"/>
      <c r="G10" s="71"/>
      <c r="H10" s="71"/>
      <c r="I10" s="71"/>
      <c r="J10" s="71"/>
      <c r="K10" s="71"/>
      <c r="L10" s="71"/>
    </row>
    <row r="11" spans="1:12" ht="120" x14ac:dyDescent="0.25">
      <c r="A11" s="84" t="s">
        <v>66</v>
      </c>
      <c r="B11" s="85" t="s">
        <v>402</v>
      </c>
      <c r="C11" s="71" t="s">
        <v>398</v>
      </c>
      <c r="D11" s="71"/>
      <c r="E11" s="71"/>
      <c r="F11" s="71"/>
      <c r="G11" s="71"/>
      <c r="H11" s="71"/>
      <c r="I11" s="71"/>
      <c r="J11" s="71"/>
      <c r="K11" s="71"/>
      <c r="L11" s="71"/>
    </row>
    <row r="12" spans="1:12" ht="67.5" customHeight="1" x14ac:dyDescent="0.25">
      <c r="A12" s="19" t="s">
        <v>68</v>
      </c>
      <c r="B12" s="78" t="s">
        <v>403</v>
      </c>
      <c r="C12" s="71" t="s">
        <v>398</v>
      </c>
      <c r="D12" s="71"/>
      <c r="E12" s="71"/>
      <c r="F12" s="71"/>
      <c r="G12" s="71"/>
      <c r="H12" s="71"/>
      <c r="I12" s="71"/>
      <c r="J12" s="71"/>
      <c r="K12" s="71"/>
      <c r="L12" s="71"/>
    </row>
    <row r="13" spans="1:12" ht="67.5" customHeight="1" x14ac:dyDescent="0.25">
      <c r="A13" s="19" t="s">
        <v>404</v>
      </c>
      <c r="B13" s="78"/>
      <c r="C13" s="71" t="s">
        <v>398</v>
      </c>
      <c r="D13" s="71"/>
      <c r="E13" s="71"/>
      <c r="F13" s="71"/>
      <c r="G13" s="71"/>
      <c r="H13" s="71"/>
      <c r="I13" s="71"/>
      <c r="J13" s="71"/>
      <c r="K13" s="71"/>
      <c r="L13" s="71"/>
    </row>
    <row r="14" spans="1:12" ht="90" x14ac:dyDescent="0.25">
      <c r="A14" s="19" t="s">
        <v>73</v>
      </c>
      <c r="B14" s="18" t="s">
        <v>405</v>
      </c>
      <c r="C14" s="71" t="s">
        <v>398</v>
      </c>
      <c r="D14" s="71"/>
      <c r="E14" s="71"/>
      <c r="F14" s="71"/>
      <c r="G14" s="71"/>
      <c r="H14" s="71"/>
      <c r="I14" s="71"/>
      <c r="J14" s="71"/>
      <c r="K14" s="71"/>
      <c r="L14" s="71"/>
    </row>
    <row r="15" spans="1:12" ht="80.25" customHeight="1" x14ac:dyDescent="0.25">
      <c r="A15" s="19" t="s">
        <v>75</v>
      </c>
      <c r="B15" s="78" t="s">
        <v>462</v>
      </c>
      <c r="C15" s="71" t="s">
        <v>398</v>
      </c>
      <c r="D15" s="71"/>
      <c r="E15" s="71"/>
      <c r="F15" s="71"/>
      <c r="G15" s="71"/>
      <c r="H15" s="71"/>
      <c r="I15" s="71"/>
      <c r="J15" s="71"/>
      <c r="K15" s="71"/>
      <c r="L15" s="71"/>
    </row>
    <row r="16" spans="1:12" ht="80.25" customHeight="1" x14ac:dyDescent="0.25">
      <c r="A16" s="19" t="s">
        <v>77</v>
      </c>
      <c r="B16" s="78"/>
      <c r="C16" s="71" t="s">
        <v>398</v>
      </c>
      <c r="D16" s="71"/>
      <c r="E16" s="71"/>
      <c r="F16" s="71"/>
      <c r="G16" s="71"/>
      <c r="H16" s="71"/>
      <c r="I16" s="71"/>
      <c r="J16" s="71"/>
      <c r="K16" s="71"/>
      <c r="L16" s="71"/>
    </row>
    <row r="17" spans="1:4" ht="30" x14ac:dyDescent="0.25">
      <c r="A17" s="84" t="s">
        <v>79</v>
      </c>
      <c r="B17" s="85" t="s">
        <v>406</v>
      </c>
      <c r="C17" s="71" t="s">
        <v>398</v>
      </c>
      <c r="D17" s="71"/>
    </row>
    <row r="18" spans="1:4" ht="90" x14ac:dyDescent="0.25">
      <c r="A18" s="19" t="s">
        <v>81</v>
      </c>
      <c r="B18" s="18" t="s">
        <v>407</v>
      </c>
      <c r="C18" s="71" t="s">
        <v>398</v>
      </c>
      <c r="D18" s="71"/>
    </row>
    <row r="19" spans="1:4" ht="30" x14ac:dyDescent="0.25">
      <c r="A19" s="19" t="s">
        <v>83</v>
      </c>
      <c r="B19" s="18" t="s">
        <v>408</v>
      </c>
      <c r="C19" s="71" t="s">
        <v>398</v>
      </c>
      <c r="D19" s="71"/>
    </row>
    <row r="20" spans="1:4" ht="45" x14ac:dyDescent="0.25">
      <c r="A20" s="19" t="s">
        <v>85</v>
      </c>
      <c r="B20" s="18" t="s">
        <v>409</v>
      </c>
      <c r="C20" s="71" t="s">
        <v>398</v>
      </c>
      <c r="D20" s="71"/>
    </row>
    <row r="21" spans="1:4" ht="30" x14ac:dyDescent="0.25">
      <c r="A21" s="19" t="s">
        <v>87</v>
      </c>
      <c r="B21" s="18" t="s">
        <v>410</v>
      </c>
      <c r="C21" s="71" t="s">
        <v>398</v>
      </c>
      <c r="D21" s="71"/>
    </row>
    <row r="22" spans="1:4" x14ac:dyDescent="0.25">
      <c r="A22" s="19" t="s">
        <v>463</v>
      </c>
      <c r="B22" s="71" t="s">
        <v>464</v>
      </c>
      <c r="C22" s="71" t="s">
        <v>398</v>
      </c>
      <c r="D22" s="71"/>
    </row>
    <row r="23" spans="1:4" ht="30" x14ac:dyDescent="0.25">
      <c r="A23" s="84" t="s">
        <v>91</v>
      </c>
      <c r="B23" s="85" t="s">
        <v>406</v>
      </c>
      <c r="C23" s="71" t="s">
        <v>398</v>
      </c>
      <c r="D23" s="71"/>
    </row>
    <row r="24" spans="1:4" ht="120" x14ac:dyDescent="0.25">
      <c r="A24" s="49" t="s">
        <v>93</v>
      </c>
      <c r="B24" s="48" t="s">
        <v>411</v>
      </c>
      <c r="C24" s="71" t="s">
        <v>398</v>
      </c>
      <c r="D24" s="71"/>
    </row>
    <row r="25" spans="1:4" ht="75" x14ac:dyDescent="0.25">
      <c r="A25" s="49" t="s">
        <v>95</v>
      </c>
      <c r="B25" s="48" t="s">
        <v>412</v>
      </c>
      <c r="C25" s="71" t="s">
        <v>398</v>
      </c>
      <c r="D25" s="71"/>
    </row>
    <row r="26" spans="1:4" ht="45" x14ac:dyDescent="0.25">
      <c r="A26" s="49" t="s">
        <v>98</v>
      </c>
      <c r="B26" s="48" t="s">
        <v>413</v>
      </c>
      <c r="C26" s="71" t="s">
        <v>398</v>
      </c>
      <c r="D26" s="71"/>
    </row>
    <row r="27" spans="1:4" ht="60" x14ac:dyDescent="0.25">
      <c r="A27" s="49" t="s">
        <v>100</v>
      </c>
      <c r="B27" s="48" t="s">
        <v>414</v>
      </c>
      <c r="C27" s="71" t="s">
        <v>398</v>
      </c>
      <c r="D27" s="71" t="s">
        <v>415</v>
      </c>
    </row>
  </sheetData>
  <mergeCells count="2">
    <mergeCell ref="B12:B13"/>
    <mergeCell ref="B15:B1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16</vt:i4>
      </vt:variant>
    </vt:vector>
  </HeadingPairs>
  <TitlesOfParts>
    <vt:vector size="16" baseType="lpstr">
      <vt:lpstr>rozdelenie</vt:lpstr>
      <vt:lpstr>Zoznam_100_metodik</vt:lpstr>
      <vt:lpstr>strucny popis</vt:lpstr>
      <vt:lpstr>UK(ss) AI2 - 6h</vt:lpstr>
      <vt:lpstr>UK+UPJS(zs) Scratch - 20h</vt:lpstr>
      <vt:lpstr>UMB(zs) - 6h</vt:lpstr>
      <vt:lpstr>UKF(zs) - 6h</vt:lpstr>
      <vt:lpstr>UNIZA(ss) - 5h</vt:lpstr>
      <vt:lpstr>UPJS(ss) Python - 26h</vt:lpstr>
      <vt:lpstr>UPJS(zs) EV3 - 5h</vt:lpstr>
      <vt:lpstr>CodeBug - 2h</vt:lpstr>
      <vt:lpstr>video - 3h</vt:lpstr>
      <vt:lpstr>kod. dat, formaty - 3h</vt:lpstr>
      <vt:lpstr>inf, bezp - 3h</vt:lpstr>
      <vt:lpstr>RPi - 7h</vt:lpstr>
      <vt:lpstr>kod, sifry, kompresia - 4h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 Guniš</dc:creator>
  <cp:keywords/>
  <dc:description/>
  <cp:lastModifiedBy>Používateľ systému Windows</cp:lastModifiedBy>
  <cp:revision/>
  <dcterms:created xsi:type="dcterms:W3CDTF">2017-01-19T13:06:44Z</dcterms:created>
  <dcterms:modified xsi:type="dcterms:W3CDTF">2017-10-13T11:43:53Z</dcterms:modified>
  <cp:category/>
  <cp:contentStatus/>
</cp:coreProperties>
</file>